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ica.anic\Documents\S U Z A N A\P R O R A Č U N\RVI\ZA OBJAVU\"/>
    </mc:Choice>
  </mc:AlternateContent>
  <xr:revisionPtr revIDLastSave="0" documentId="13_ncr:1_{2CC1E265-4EF3-4718-A95E-23E80FBC8924}" xr6:coauthVersionLast="47" xr6:coauthVersionMax="47" xr10:uidLastSave="{00000000-0000-0000-0000-000000000000}"/>
  <bookViews>
    <workbookView xWindow="-120" yWindow="-120" windowWidth="29040" windowHeight="15840" xr2:uid="{AF132EC6-23B3-4724-A3F3-DA3B9A51F50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4" i="1" l="1"/>
  <c r="L120" i="1"/>
  <c r="L123" i="1"/>
  <c r="L124" i="1"/>
  <c r="L125" i="1"/>
  <c r="L126" i="1"/>
  <c r="L121" i="1"/>
  <c r="L117" i="1"/>
  <c r="L115" i="1"/>
  <c r="L116" i="1"/>
  <c r="L106" i="1"/>
  <c r="L107" i="1"/>
  <c r="L108" i="1"/>
  <c r="L104" i="1"/>
  <c r="L94" i="1"/>
  <c r="L93" i="1" s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62" i="1"/>
  <c r="L42" i="1"/>
  <c r="L49" i="1"/>
  <c r="L37" i="1"/>
  <c r="L38" i="1"/>
  <c r="L40" i="1"/>
  <c r="L41" i="1"/>
  <c r="L43" i="1"/>
  <c r="L44" i="1"/>
  <c r="L45" i="1"/>
  <c r="L46" i="1"/>
  <c r="L47" i="1"/>
  <c r="L48" i="1"/>
  <c r="L50" i="1"/>
  <c r="L51" i="1"/>
  <c r="L52" i="1"/>
  <c r="L53" i="1"/>
  <c r="L55" i="1"/>
  <c r="L56" i="1"/>
  <c r="L57" i="1"/>
  <c r="L58" i="1"/>
  <c r="L59" i="1"/>
  <c r="L60" i="1"/>
  <c r="L36" i="1"/>
  <c r="K100" i="1"/>
  <c r="L100" i="1" s="1"/>
  <c r="K101" i="1"/>
  <c r="L101" i="1" s="1"/>
  <c r="G120" i="1"/>
  <c r="G118" i="1"/>
  <c r="G115" i="1"/>
  <c r="G114" i="1" s="1"/>
  <c r="G101" i="1"/>
  <c r="G100" i="1" s="1"/>
  <c r="G93" i="1"/>
  <c r="K61" i="1"/>
  <c r="H61" i="1"/>
  <c r="G61" i="1"/>
  <c r="K35" i="1"/>
  <c r="K34" i="1" s="1"/>
  <c r="H35" i="1"/>
  <c r="G35" i="1"/>
  <c r="G16" i="1"/>
  <c r="G19" i="1"/>
  <c r="G18" i="1" s="1"/>
  <c r="H19" i="1"/>
  <c r="H18" i="1" s="1"/>
  <c r="G23" i="1"/>
  <c r="K16" i="1"/>
  <c r="H16" i="1"/>
  <c r="K23" i="1"/>
  <c r="H23" i="1"/>
  <c r="K19" i="1"/>
  <c r="L21" i="1"/>
  <c r="L20" i="1"/>
  <c r="L17" i="1"/>
  <c r="L61" i="1" l="1"/>
  <c r="L35" i="1"/>
  <c r="G34" i="1"/>
  <c r="K33" i="1"/>
  <c r="K32" i="1" s="1"/>
  <c r="L34" i="1"/>
  <c r="H15" i="1"/>
  <c r="H14" i="1" s="1"/>
  <c r="G15" i="1"/>
  <c r="G14" i="1" s="1"/>
  <c r="G13" i="1" s="1"/>
  <c r="G12" i="1" s="1"/>
  <c r="L16" i="1"/>
  <c r="L23" i="1"/>
  <c r="L19" i="1"/>
  <c r="L24" i="1"/>
  <c r="K18" i="1"/>
  <c r="L18" i="1" s="1"/>
  <c r="L33" i="1" l="1"/>
  <c r="L32" i="1"/>
  <c r="K31" i="1"/>
  <c r="K15" i="1"/>
  <c r="H13" i="1"/>
  <c r="L31" i="1" l="1"/>
  <c r="K30" i="1"/>
  <c r="K14" i="1"/>
  <c r="L15" i="1"/>
  <c r="H12" i="1"/>
  <c r="K29" i="1" l="1"/>
  <c r="L29" i="1" s="1"/>
  <c r="L30" i="1"/>
  <c r="K13" i="1"/>
  <c r="L14" i="1"/>
  <c r="K12" i="1" l="1"/>
  <c r="L13" i="1"/>
  <c r="G117" i="1"/>
  <c r="G33" i="1" s="1"/>
  <c r="G32" i="1" s="1"/>
  <c r="G31" i="1" s="1"/>
  <c r="G30" i="1" s="1"/>
  <c r="G29" i="1" s="1"/>
</calcChain>
</file>

<file path=xl/sharedStrings.xml><?xml version="1.0" encoding="utf-8"?>
<sst xmlns="http://schemas.openxmlformats.org/spreadsheetml/2006/main" count="299" uniqueCount="202">
  <si>
    <t>GRADSKO KAZALIŠTE ŽAR PTICA</t>
  </si>
  <si>
    <t>BIJENIČKA CESTA 97</t>
  </si>
  <si>
    <t>OIB: 84398178962</t>
  </si>
  <si>
    <t>KONTO</t>
  </si>
  <si>
    <t>POZICIJA</t>
  </si>
  <si>
    <t>VRSTA RASHODA / IZDATAKA</t>
  </si>
  <si>
    <t>INDEKS(1/2)</t>
  </si>
  <si>
    <t>Razdjel 024 GRADSKI URED ZA KULTURU I CIVILNO DRUŠTVO</t>
  </si>
  <si>
    <t>Glava 02402 USTANOVE U KULTURI</t>
  </si>
  <si>
    <t>Proračunski korisnik 24922 GRADSKO KAZALIŠTE ŽAR PTICA</t>
  </si>
  <si>
    <t>Glavni program A02 PRORAČUNSKI KORISNICI</t>
  </si>
  <si>
    <t>Program 2124 JAVNA UPRAVA I ADMINISTRACIJA</t>
  </si>
  <si>
    <t>Aktivnost A212401 REDOVNA DJELATNOST PRORAČUNSKIH KORISNIKA</t>
  </si>
  <si>
    <t>Izvor  1.1.2 OPĆI PRIHODI I PRIMICI - PK U SUSTAVU RIZNICE</t>
  </si>
  <si>
    <t>3111</t>
  </si>
  <si>
    <t>R0197277</t>
  </si>
  <si>
    <t>Plaće za redovan rad</t>
  </si>
  <si>
    <t>3121</t>
  </si>
  <si>
    <t>R0197280</t>
  </si>
  <si>
    <t>Ostali rashodi za zaposlene</t>
  </si>
  <si>
    <t>3132</t>
  </si>
  <si>
    <t>R0197282</t>
  </si>
  <si>
    <t>Doprinosi za obvezno zdravstveno osiguranje</t>
  </si>
  <si>
    <t>3211</t>
  </si>
  <si>
    <t>R9014133</t>
  </si>
  <si>
    <t>Službena putovanja</t>
  </si>
  <si>
    <t>3212</t>
  </si>
  <si>
    <t>R0197285</t>
  </si>
  <si>
    <t>Naknade za prijevoz, za rad na terenu i odvojeni život</t>
  </si>
  <si>
    <t>3213</t>
  </si>
  <si>
    <t>R0197287</t>
  </si>
  <si>
    <t>Stručno usavršavanje zaposlenika</t>
  </si>
  <si>
    <t>3221</t>
  </si>
  <si>
    <t>R0197290</t>
  </si>
  <si>
    <t>Uredski materijal i ostali materijalni rashodi</t>
  </si>
  <si>
    <t>3222</t>
  </si>
  <si>
    <t>R0197292</t>
  </si>
  <si>
    <t>Materijal i sirovine</t>
  </si>
  <si>
    <t>3223</t>
  </si>
  <si>
    <t>R0197294</t>
  </si>
  <si>
    <t>Energija</t>
  </si>
  <si>
    <t>3224</t>
  </si>
  <si>
    <t>R0197296</t>
  </si>
  <si>
    <t>Materijal i dijelovi za tekuće i investicijsko održavanje</t>
  </si>
  <si>
    <t>3225</t>
  </si>
  <si>
    <t>R0197298</t>
  </si>
  <si>
    <t>Sitni inventar i auto gume</t>
  </si>
  <si>
    <t>3231</t>
  </si>
  <si>
    <t>R0197301</t>
  </si>
  <si>
    <t>Usluge telefona, pošte i prijevoza</t>
  </si>
  <si>
    <t>3232</t>
  </si>
  <si>
    <t>R0197303</t>
  </si>
  <si>
    <t>Usluge tekućeg i investicijskog održavanja</t>
  </si>
  <si>
    <t>3233</t>
  </si>
  <si>
    <t>R9014134</t>
  </si>
  <si>
    <t>Usluge promidžbe i informiranja</t>
  </si>
  <si>
    <t>3234</t>
  </si>
  <si>
    <t>R0197306</t>
  </si>
  <si>
    <t>Komunalne usluge</t>
  </si>
  <si>
    <t>3236</t>
  </si>
  <si>
    <t>R9014135</t>
  </si>
  <si>
    <t>Zdravstvene i veterinarske usluge</t>
  </si>
  <si>
    <t>3237</t>
  </si>
  <si>
    <t>R0197311</t>
  </si>
  <si>
    <t>Intelektualne i osobne usluge</t>
  </si>
  <si>
    <t>3238</t>
  </si>
  <si>
    <t>R0197313</t>
  </si>
  <si>
    <t>Računalne usluge</t>
  </si>
  <si>
    <t>3239</t>
  </si>
  <si>
    <t>R9014136</t>
  </si>
  <si>
    <t>Ostale usluge</t>
  </si>
  <si>
    <t>3291</t>
  </si>
  <si>
    <t>R0197319</t>
  </si>
  <si>
    <t>Naknade za rad predstavničkih i izvršnih tijela, povjerenstava i slično</t>
  </si>
  <si>
    <t>3292</t>
  </si>
  <si>
    <t>R0197321</t>
  </si>
  <si>
    <t>Premije osiguranja</t>
  </si>
  <si>
    <t>3294</t>
  </si>
  <si>
    <t>R0197324</t>
  </si>
  <si>
    <t>Članarine i norme</t>
  </si>
  <si>
    <t>3295</t>
  </si>
  <si>
    <t>R0197326</t>
  </si>
  <si>
    <t>Pristojbe i naknade</t>
  </si>
  <si>
    <t>3299</t>
  </si>
  <si>
    <t>R0197328</t>
  </si>
  <si>
    <t>Ostali nespomenuti rashodi poslovanja</t>
  </si>
  <si>
    <t>3431</t>
  </si>
  <si>
    <t>R0197332</t>
  </si>
  <si>
    <t>Bankarske usluge i usluge platnog prometa</t>
  </si>
  <si>
    <t>Izvor  4.3.1 PRIHODI ZA POSEBNE NAMJENE-PRORAČUNSKI KORISNICI</t>
  </si>
  <si>
    <t>R0200829</t>
  </si>
  <si>
    <t>R9000067</t>
  </si>
  <si>
    <t>R9014137</t>
  </si>
  <si>
    <t>R9008263</t>
  </si>
  <si>
    <t>3214</t>
  </si>
  <si>
    <t>R0200830</t>
  </si>
  <si>
    <t>Ostale naknade troškova zaposlenima</t>
  </si>
  <si>
    <t>R0200831</t>
  </si>
  <si>
    <t>R9002940</t>
  </si>
  <si>
    <t>R0200832</t>
  </si>
  <si>
    <t>R0200833</t>
  </si>
  <si>
    <t>R9014138</t>
  </si>
  <si>
    <t>3227</t>
  </si>
  <si>
    <t>R0200834</t>
  </si>
  <si>
    <t>Službena, radna i zaštitna odjeća i obuća</t>
  </si>
  <si>
    <t>R9008264</t>
  </si>
  <si>
    <t>R0200835</t>
  </si>
  <si>
    <t>R0200836</t>
  </si>
  <si>
    <t>R9008265</t>
  </si>
  <si>
    <t>3235</t>
  </si>
  <si>
    <t>R0200837</t>
  </si>
  <si>
    <t>Zakupnine i najamnine</t>
  </si>
  <si>
    <t>R0200838</t>
  </si>
  <si>
    <t>R0200839</t>
  </si>
  <si>
    <t>R0200840</t>
  </si>
  <si>
    <t>R9000065</t>
  </si>
  <si>
    <t>3241</t>
  </si>
  <si>
    <t>R0200841</t>
  </si>
  <si>
    <t>Naknade troškova osobama izvan radnog odnosa</t>
  </si>
  <si>
    <t>R0200842</t>
  </si>
  <si>
    <t>3293</t>
  </si>
  <si>
    <t>R0200844</t>
  </si>
  <si>
    <t>Reprezentacija</t>
  </si>
  <si>
    <t>R0200846</t>
  </si>
  <si>
    <t>R0200848</t>
  </si>
  <si>
    <t>3296</t>
  </si>
  <si>
    <t>R9008266</t>
  </si>
  <si>
    <t>Troškovi sudskih postupaka</t>
  </si>
  <si>
    <t>R0200851</t>
  </si>
  <si>
    <t>R0200855</t>
  </si>
  <si>
    <t>3432</t>
  </si>
  <si>
    <t>R9008267</t>
  </si>
  <si>
    <t>Negativne tečajne razlike i razlike zbog primjene valutne klauzule</t>
  </si>
  <si>
    <t>3433</t>
  </si>
  <si>
    <t>R9002941</t>
  </si>
  <si>
    <t>Zatezne kamate</t>
  </si>
  <si>
    <t>3811</t>
  </si>
  <si>
    <t>R9000066</t>
  </si>
  <si>
    <t>Tekuće donacije u novcu</t>
  </si>
  <si>
    <t>Izvor  5.2.1 POMOĆI IZ DRUGIH PRORAČUNA-PK</t>
  </si>
  <si>
    <t>R0200475</t>
  </si>
  <si>
    <t>R9002942</t>
  </si>
  <si>
    <t>R9002943</t>
  </si>
  <si>
    <t>R9008268</t>
  </si>
  <si>
    <t>Izvor  5.6.1 POMOĆI TEMELJEM PRIJENOSA EU SREDSTAVA-PK</t>
  </si>
  <si>
    <t>R9002944</t>
  </si>
  <si>
    <t>Aktivnost A212402 PROGRAMSKA DJELATNOST JAVNIH USTANOVA</t>
  </si>
  <si>
    <t>R0197340</t>
  </si>
  <si>
    <t>R9010823</t>
  </si>
  <si>
    <t>R0197341</t>
  </si>
  <si>
    <t>R0197343</t>
  </si>
  <si>
    <t>R0197344</t>
  </si>
  <si>
    <t>R0197346</t>
  </si>
  <si>
    <t>R0197348</t>
  </si>
  <si>
    <t>R9012594</t>
  </si>
  <si>
    <t>R9010825</t>
  </si>
  <si>
    <t>R9004556</t>
  </si>
  <si>
    <t>R9004557</t>
  </si>
  <si>
    <t>Aktivnost A212403 MEĐUNARODNE, MEĐUŽUPANIJSKE I GRADSKE MANIFESTACIJE</t>
  </si>
  <si>
    <t>R9014580</t>
  </si>
  <si>
    <t>Kapitalni projekt K212401 ODRŽAVANJE I OPREMANJE USTANOVA U KULTURI</t>
  </si>
  <si>
    <t>4227</t>
  </si>
  <si>
    <t>R9012574</t>
  </si>
  <si>
    <t>Uređaji, strojevi i oprema za ostale namjene</t>
  </si>
  <si>
    <t>4221</t>
  </si>
  <si>
    <t>R0200857</t>
  </si>
  <si>
    <t>Uredska oprema i namještaj</t>
  </si>
  <si>
    <t>4222</t>
  </si>
  <si>
    <t>R9002945</t>
  </si>
  <si>
    <t>Komunikacijska oprema</t>
  </si>
  <si>
    <t>4223</t>
  </si>
  <si>
    <t>R0200859</t>
  </si>
  <si>
    <t>Oprema za održavanje i zaštitu</t>
  </si>
  <si>
    <t>4226</t>
  </si>
  <si>
    <t>R9002946</t>
  </si>
  <si>
    <t>Sportska i glazbena oprema</t>
  </si>
  <si>
    <t>R0200860</t>
  </si>
  <si>
    <t>4231</t>
  </si>
  <si>
    <t>R9004545</t>
  </si>
  <si>
    <t>Prijevozna sredstva u cestovnom prometu</t>
  </si>
  <si>
    <t>Izvor  5.7.1 FOND SOLIDARNOSTI EUROPSKE UNIJE-PK</t>
  </si>
  <si>
    <t>R9009577</t>
  </si>
  <si>
    <t>Godišnji izvještaj o izvršenju Financijskog plana za 2023. godinu</t>
  </si>
  <si>
    <t xml:space="preserve">Posebni dio - Izvještaj po programskoj klasifikaciji </t>
  </si>
  <si>
    <t>IZVOR FINANCIRANJA</t>
  </si>
  <si>
    <t>TEKUĆI PLAN 2023</t>
  </si>
  <si>
    <t>OSTVARENJE/
IZVRŠENJE 2023</t>
  </si>
  <si>
    <t>6 (5/4*100)</t>
  </si>
  <si>
    <t>IZVORNII PLAN 2023</t>
  </si>
  <si>
    <t xml:space="preserve"> IZVORNI PLAN 2023</t>
  </si>
  <si>
    <t>Izvor 1.1.2.</t>
  </si>
  <si>
    <t>Izvor 1.</t>
  </si>
  <si>
    <t>OPĆI PRIHODI I PRIMICI - PK U SUSTAVU RIZNICE</t>
  </si>
  <si>
    <t>Izvor 4.</t>
  </si>
  <si>
    <t>Izvor 4.3.1.</t>
  </si>
  <si>
    <t>PRIHODI ZA POSEBNE NAMJENE - PK U SUSTAVU RIZNICI</t>
  </si>
  <si>
    <t>Kamate za oročena sredstva i depozite po viđenju</t>
  </si>
  <si>
    <t>Ostali nespomenuti prihodi</t>
  </si>
  <si>
    <t>Izvor 5.</t>
  </si>
  <si>
    <t>Izvor 5.2.1.</t>
  </si>
  <si>
    <t>POMOĆI IZ DRUGIH PRORAČUNA - PK</t>
  </si>
  <si>
    <t>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</si>
</sst>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A]d/m/yyyy/"/>
    <numFmt numFmtId="165" formatCode="[$-41A]h:mm"/>
    <numFmt numFmtId="166" formatCode="[$-41A]#,##0.00;\-#,##0.00"/>
    <numFmt numFmtId="167" formatCode="[$-41A]#,##0.00%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48"/>
      </patternFill>
    </fill>
    <fill>
      <patternFill patternType="solid">
        <fgColor indexed="48"/>
        <bgColor indexed="54"/>
      </patternFill>
    </fill>
    <fill>
      <patternFill patternType="solid">
        <fgColor indexed="54"/>
        <bgColor indexed="48"/>
      </patternFill>
    </fill>
    <fill>
      <patternFill patternType="solid">
        <fgColor theme="0"/>
        <bgColor indexed="32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horizontal="right" vertical="top" wrapText="1" readingOrder="1"/>
      <protection locked="0"/>
    </xf>
    <xf numFmtId="166" fontId="6" fillId="2" borderId="0" xfId="0" applyNumberFormat="1" applyFont="1" applyFill="1" applyAlignment="1" applyProtection="1">
      <alignment vertical="top" wrapText="1" readingOrder="1"/>
      <protection locked="0"/>
    </xf>
    <xf numFmtId="167" fontId="6" fillId="2" borderId="0" xfId="0" applyNumberFormat="1" applyFont="1" applyFill="1" applyAlignment="1" applyProtection="1">
      <alignment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166" fontId="6" fillId="6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167" fontId="5" fillId="0" borderId="0" xfId="0" applyNumberFormat="1" applyFont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4" fontId="5" fillId="0" borderId="0" xfId="0" applyNumberFormat="1" applyFont="1" applyAlignment="1" applyProtection="1">
      <alignment vertical="top" wrapText="1" readingOrder="1"/>
      <protection locked="0"/>
    </xf>
    <xf numFmtId="4" fontId="6" fillId="2" borderId="0" xfId="0" applyNumberFormat="1" applyFont="1" applyFill="1" applyAlignment="1" applyProtection="1">
      <alignment vertical="top" wrapText="1" readingOrder="1"/>
      <protection locked="0"/>
    </xf>
    <xf numFmtId="4" fontId="6" fillId="5" borderId="0" xfId="0" applyNumberFormat="1" applyFont="1" applyFill="1" applyAlignment="1" applyProtection="1">
      <alignment vertical="top" wrapText="1" readingOrder="1"/>
      <protection locked="0"/>
    </xf>
    <xf numFmtId="4" fontId="6" fillId="4" borderId="0" xfId="0" applyNumberFormat="1" applyFont="1" applyFill="1" applyAlignment="1" applyProtection="1">
      <alignment vertical="top" wrapText="1" readingOrder="1"/>
      <protection locked="0"/>
    </xf>
    <xf numFmtId="4" fontId="6" fillId="6" borderId="0" xfId="0" applyNumberFormat="1" applyFont="1" applyFill="1" applyAlignment="1" applyProtection="1">
      <alignment vertical="top" wrapText="1" readingOrder="1"/>
      <protection locked="0"/>
    </xf>
    <xf numFmtId="166" fontId="7" fillId="8" borderId="0" xfId="0" applyNumberFormat="1" applyFont="1" applyFill="1" applyAlignment="1" applyProtection="1">
      <alignment vertical="top" wrapText="1" readingOrder="1"/>
      <protection locked="0"/>
    </xf>
    <xf numFmtId="4" fontId="7" fillId="8" borderId="0" xfId="0" applyNumberFormat="1" applyFont="1" applyFill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164" fontId="1" fillId="0" borderId="0" xfId="0" applyNumberFormat="1" applyFont="1" applyAlignment="1" applyProtection="1">
      <alignment horizontal="left" vertical="top" wrapText="1" readingOrder="1"/>
      <protection locked="0"/>
    </xf>
    <xf numFmtId="165" fontId="1" fillId="0" borderId="0" xfId="0" applyNumberFormat="1" applyFont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0" xfId="0" applyFont="1" applyFill="1" applyAlignment="1" applyProtection="1">
      <alignment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166" fontId="6" fillId="2" borderId="0" xfId="0" applyNumberFormat="1" applyFont="1" applyFill="1" applyAlignment="1" applyProtection="1">
      <alignment vertical="top" wrapText="1" readingOrder="1"/>
      <protection locked="0"/>
    </xf>
    <xf numFmtId="0" fontId="6" fillId="3" borderId="0" xfId="0" applyFont="1" applyFill="1" applyAlignment="1" applyProtection="1">
      <alignment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6" fontId="5" fillId="0" borderId="0" xfId="0" applyNumberFormat="1" applyFont="1" applyAlignment="1" applyProtection="1">
      <alignment horizontal="right"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0" fontId="6" fillId="6" borderId="0" xfId="0" applyFont="1" applyFill="1" applyAlignment="1" applyProtection="1">
      <alignment vertical="top" wrapText="1" readingOrder="1"/>
      <protection locked="0"/>
    </xf>
    <xf numFmtId="166" fontId="6" fillId="6" borderId="0" xfId="0" applyNumberFormat="1" applyFont="1" applyFill="1" applyAlignment="1" applyProtection="1">
      <alignment vertical="top" wrapText="1" readingOrder="1"/>
      <protection locked="0"/>
    </xf>
    <xf numFmtId="0" fontId="7" fillId="8" borderId="0" xfId="0" applyFont="1" applyFill="1" applyAlignment="1" applyProtection="1">
      <alignment vertical="top" wrapText="1" readingOrder="1"/>
      <protection locked="0"/>
    </xf>
    <xf numFmtId="166" fontId="7" fillId="8" borderId="0" xfId="0" applyNumberFormat="1" applyFont="1" applyFill="1" applyAlignment="1" applyProtection="1">
      <alignment vertical="top" wrapText="1" readingOrder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0" fontId="2" fillId="0" borderId="0" xfId="0" applyFont="1" applyAlignment="1">
      <alignment horizontal="left" vertical="top" wrapText="1" readingOrder="1"/>
    </xf>
    <xf numFmtId="0" fontId="8" fillId="7" borderId="2" xfId="0" applyFont="1" applyFill="1" applyBorder="1" applyAlignment="1" applyProtection="1">
      <alignment vertical="top" wrapText="1" readingOrder="1"/>
      <protection locked="0"/>
    </xf>
    <xf numFmtId="0" fontId="8" fillId="7" borderId="3" xfId="0" applyFont="1" applyFill="1" applyBorder="1" applyAlignment="1" applyProtection="1">
      <alignment vertical="top" wrapText="1" readingOrder="1"/>
      <protection locked="0"/>
    </xf>
    <xf numFmtId="0" fontId="8" fillId="7" borderId="4" xfId="0" applyFont="1" applyFill="1" applyBorder="1" applyAlignment="1" applyProtection="1">
      <alignment vertical="top" wrapText="1" readingOrder="1"/>
      <protection locked="0"/>
    </xf>
    <xf numFmtId="166" fontId="9" fillId="9" borderId="0" xfId="0" applyNumberFormat="1" applyFont="1" applyFill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5D64-F5F8-4A14-810A-8E4FD7AFA39F}">
  <dimension ref="A1:N128"/>
  <sheetViews>
    <sheetView tabSelected="1" workbookViewId="0">
      <selection activeCell="Q32" sqref="Q32"/>
    </sheetView>
  </sheetViews>
  <sheetFormatPr defaultRowHeight="15" x14ac:dyDescent="0.25"/>
  <cols>
    <col min="1" max="1" width="6.7109375" customWidth="1"/>
    <col min="2" max="2" width="8" customWidth="1"/>
    <col min="3" max="3" width="17.42578125" customWidth="1"/>
    <col min="4" max="4" width="6.7109375" customWidth="1"/>
    <col min="5" max="5" width="14.7109375" customWidth="1"/>
    <col min="6" max="6" width="5.140625" customWidth="1"/>
    <col min="7" max="7" width="12.140625" customWidth="1"/>
    <col min="8" max="8" width="4.140625" customWidth="1"/>
    <col min="9" max="9" width="1.28515625" customWidth="1"/>
    <col min="10" max="10" width="6.5703125" customWidth="1"/>
    <col min="11" max="11" width="15.5703125" customWidth="1"/>
    <col min="12" max="12" width="9.42578125" bestFit="1" customWidth="1"/>
    <col min="13" max="13" width="9" hidden="1" customWidth="1"/>
    <col min="14" max="14" width="0.140625" customWidth="1"/>
    <col min="244" max="244" width="1.28515625" customWidth="1"/>
    <col min="245" max="245" width="6.7109375" customWidth="1"/>
    <col min="246" max="246" width="8" customWidth="1"/>
    <col min="247" max="247" width="17.42578125" customWidth="1"/>
    <col min="248" max="248" width="6.7109375" customWidth="1"/>
    <col min="249" max="249" width="14.7109375" customWidth="1"/>
    <col min="250" max="250" width="5.140625" customWidth="1"/>
    <col min="251" max="251" width="4.140625" customWidth="1"/>
    <col min="252" max="252" width="1.28515625" customWidth="1"/>
    <col min="253" max="253" width="6.5703125" customWidth="1"/>
    <col min="254" max="255" width="12.140625" customWidth="1"/>
    <col min="256" max="256" width="2.85546875" customWidth="1"/>
    <col min="257" max="257" width="1.28515625" customWidth="1"/>
    <col min="258" max="258" width="6.7109375" customWidth="1"/>
    <col min="259" max="259" width="10.85546875" customWidth="1"/>
    <col min="260" max="260" width="12" customWidth="1"/>
    <col min="261" max="261" width="1.42578125" customWidth="1"/>
    <col min="262" max="262" width="3.85546875" customWidth="1"/>
    <col min="263" max="263" width="8.28515625" customWidth="1"/>
    <col min="264" max="264" width="0" hidden="1" customWidth="1"/>
    <col min="265" max="265" width="1.140625" customWidth="1"/>
    <col min="266" max="266" width="3.85546875" customWidth="1"/>
    <col min="267" max="267" width="9.5703125" customWidth="1"/>
    <col min="268" max="268" width="0" hidden="1" customWidth="1"/>
    <col min="269" max="269" width="0.140625" customWidth="1"/>
    <col min="270" max="270" width="0.85546875" customWidth="1"/>
    <col min="500" max="500" width="1.28515625" customWidth="1"/>
    <col min="501" max="501" width="6.7109375" customWidth="1"/>
    <col min="502" max="502" width="8" customWidth="1"/>
    <col min="503" max="503" width="17.42578125" customWidth="1"/>
    <col min="504" max="504" width="6.7109375" customWidth="1"/>
    <col min="505" max="505" width="14.7109375" customWidth="1"/>
    <col min="506" max="506" width="5.140625" customWidth="1"/>
    <col min="507" max="507" width="4.140625" customWidth="1"/>
    <col min="508" max="508" width="1.28515625" customWidth="1"/>
    <col min="509" max="509" width="6.5703125" customWidth="1"/>
    <col min="510" max="511" width="12.140625" customWidth="1"/>
    <col min="512" max="512" width="2.85546875" customWidth="1"/>
    <col min="513" max="513" width="1.28515625" customWidth="1"/>
    <col min="514" max="514" width="6.7109375" customWidth="1"/>
    <col min="515" max="515" width="10.85546875" customWidth="1"/>
    <col min="516" max="516" width="12" customWidth="1"/>
    <col min="517" max="517" width="1.42578125" customWidth="1"/>
    <col min="518" max="518" width="3.85546875" customWidth="1"/>
    <col min="519" max="519" width="8.28515625" customWidth="1"/>
    <col min="520" max="520" width="0" hidden="1" customWidth="1"/>
    <col min="521" max="521" width="1.140625" customWidth="1"/>
    <col min="522" max="522" width="3.85546875" customWidth="1"/>
    <col min="523" max="523" width="9.5703125" customWidth="1"/>
    <col min="524" max="524" width="0" hidden="1" customWidth="1"/>
    <col min="525" max="525" width="0.140625" customWidth="1"/>
    <col min="526" max="526" width="0.85546875" customWidth="1"/>
    <col min="756" max="756" width="1.28515625" customWidth="1"/>
    <col min="757" max="757" width="6.7109375" customWidth="1"/>
    <col min="758" max="758" width="8" customWidth="1"/>
    <col min="759" max="759" width="17.42578125" customWidth="1"/>
    <col min="760" max="760" width="6.7109375" customWidth="1"/>
    <col min="761" max="761" width="14.7109375" customWidth="1"/>
    <col min="762" max="762" width="5.140625" customWidth="1"/>
    <col min="763" max="763" width="4.140625" customWidth="1"/>
    <col min="764" max="764" width="1.28515625" customWidth="1"/>
    <col min="765" max="765" width="6.5703125" customWidth="1"/>
    <col min="766" max="767" width="12.140625" customWidth="1"/>
    <col min="768" max="768" width="2.85546875" customWidth="1"/>
    <col min="769" max="769" width="1.28515625" customWidth="1"/>
    <col min="770" max="770" width="6.7109375" customWidth="1"/>
    <col min="771" max="771" width="10.85546875" customWidth="1"/>
    <col min="772" max="772" width="12" customWidth="1"/>
    <col min="773" max="773" width="1.42578125" customWidth="1"/>
    <col min="774" max="774" width="3.85546875" customWidth="1"/>
    <col min="775" max="775" width="8.28515625" customWidth="1"/>
    <col min="776" max="776" width="0" hidden="1" customWidth="1"/>
    <col min="777" max="777" width="1.140625" customWidth="1"/>
    <col min="778" max="778" width="3.85546875" customWidth="1"/>
    <col min="779" max="779" width="9.5703125" customWidth="1"/>
    <col min="780" max="780" width="0" hidden="1" customWidth="1"/>
    <col min="781" max="781" width="0.140625" customWidth="1"/>
    <col min="782" max="782" width="0.85546875" customWidth="1"/>
    <col min="1012" max="1012" width="1.28515625" customWidth="1"/>
    <col min="1013" max="1013" width="6.7109375" customWidth="1"/>
    <col min="1014" max="1014" width="8" customWidth="1"/>
    <col min="1015" max="1015" width="17.42578125" customWidth="1"/>
    <col min="1016" max="1016" width="6.7109375" customWidth="1"/>
    <col min="1017" max="1017" width="14.7109375" customWidth="1"/>
    <col min="1018" max="1018" width="5.140625" customWidth="1"/>
    <col min="1019" max="1019" width="4.140625" customWidth="1"/>
    <col min="1020" max="1020" width="1.28515625" customWidth="1"/>
    <col min="1021" max="1021" width="6.5703125" customWidth="1"/>
    <col min="1022" max="1023" width="12.140625" customWidth="1"/>
    <col min="1024" max="1024" width="2.85546875" customWidth="1"/>
    <col min="1025" max="1025" width="1.28515625" customWidth="1"/>
    <col min="1026" max="1026" width="6.7109375" customWidth="1"/>
    <col min="1027" max="1027" width="10.85546875" customWidth="1"/>
    <col min="1028" max="1028" width="12" customWidth="1"/>
    <col min="1029" max="1029" width="1.42578125" customWidth="1"/>
    <col min="1030" max="1030" width="3.85546875" customWidth="1"/>
    <col min="1031" max="1031" width="8.28515625" customWidth="1"/>
    <col min="1032" max="1032" width="0" hidden="1" customWidth="1"/>
    <col min="1033" max="1033" width="1.140625" customWidth="1"/>
    <col min="1034" max="1034" width="3.85546875" customWidth="1"/>
    <col min="1035" max="1035" width="9.5703125" customWidth="1"/>
    <col min="1036" max="1036" width="0" hidden="1" customWidth="1"/>
    <col min="1037" max="1037" width="0.140625" customWidth="1"/>
    <col min="1038" max="1038" width="0.85546875" customWidth="1"/>
    <col min="1268" max="1268" width="1.28515625" customWidth="1"/>
    <col min="1269" max="1269" width="6.7109375" customWidth="1"/>
    <col min="1270" max="1270" width="8" customWidth="1"/>
    <col min="1271" max="1271" width="17.42578125" customWidth="1"/>
    <col min="1272" max="1272" width="6.7109375" customWidth="1"/>
    <col min="1273" max="1273" width="14.7109375" customWidth="1"/>
    <col min="1274" max="1274" width="5.140625" customWidth="1"/>
    <col min="1275" max="1275" width="4.140625" customWidth="1"/>
    <col min="1276" max="1276" width="1.28515625" customWidth="1"/>
    <col min="1277" max="1277" width="6.5703125" customWidth="1"/>
    <col min="1278" max="1279" width="12.140625" customWidth="1"/>
    <col min="1280" max="1280" width="2.85546875" customWidth="1"/>
    <col min="1281" max="1281" width="1.28515625" customWidth="1"/>
    <col min="1282" max="1282" width="6.7109375" customWidth="1"/>
    <col min="1283" max="1283" width="10.85546875" customWidth="1"/>
    <col min="1284" max="1284" width="12" customWidth="1"/>
    <col min="1285" max="1285" width="1.42578125" customWidth="1"/>
    <col min="1286" max="1286" width="3.85546875" customWidth="1"/>
    <col min="1287" max="1287" width="8.28515625" customWidth="1"/>
    <col min="1288" max="1288" width="0" hidden="1" customWidth="1"/>
    <col min="1289" max="1289" width="1.140625" customWidth="1"/>
    <col min="1290" max="1290" width="3.85546875" customWidth="1"/>
    <col min="1291" max="1291" width="9.5703125" customWidth="1"/>
    <col min="1292" max="1292" width="0" hidden="1" customWidth="1"/>
    <col min="1293" max="1293" width="0.140625" customWidth="1"/>
    <col min="1294" max="1294" width="0.85546875" customWidth="1"/>
    <col min="1524" max="1524" width="1.28515625" customWidth="1"/>
    <col min="1525" max="1525" width="6.7109375" customWidth="1"/>
    <col min="1526" max="1526" width="8" customWidth="1"/>
    <col min="1527" max="1527" width="17.42578125" customWidth="1"/>
    <col min="1528" max="1528" width="6.7109375" customWidth="1"/>
    <col min="1529" max="1529" width="14.7109375" customWidth="1"/>
    <col min="1530" max="1530" width="5.140625" customWidth="1"/>
    <col min="1531" max="1531" width="4.140625" customWidth="1"/>
    <col min="1532" max="1532" width="1.28515625" customWidth="1"/>
    <col min="1533" max="1533" width="6.5703125" customWidth="1"/>
    <col min="1534" max="1535" width="12.140625" customWidth="1"/>
    <col min="1536" max="1536" width="2.85546875" customWidth="1"/>
    <col min="1537" max="1537" width="1.28515625" customWidth="1"/>
    <col min="1538" max="1538" width="6.7109375" customWidth="1"/>
    <col min="1539" max="1539" width="10.85546875" customWidth="1"/>
    <col min="1540" max="1540" width="12" customWidth="1"/>
    <col min="1541" max="1541" width="1.42578125" customWidth="1"/>
    <col min="1542" max="1542" width="3.85546875" customWidth="1"/>
    <col min="1543" max="1543" width="8.28515625" customWidth="1"/>
    <col min="1544" max="1544" width="0" hidden="1" customWidth="1"/>
    <col min="1545" max="1545" width="1.140625" customWidth="1"/>
    <col min="1546" max="1546" width="3.85546875" customWidth="1"/>
    <col min="1547" max="1547" width="9.5703125" customWidth="1"/>
    <col min="1548" max="1548" width="0" hidden="1" customWidth="1"/>
    <col min="1549" max="1549" width="0.140625" customWidth="1"/>
    <col min="1550" max="1550" width="0.85546875" customWidth="1"/>
    <col min="1780" max="1780" width="1.28515625" customWidth="1"/>
    <col min="1781" max="1781" width="6.7109375" customWidth="1"/>
    <col min="1782" max="1782" width="8" customWidth="1"/>
    <col min="1783" max="1783" width="17.42578125" customWidth="1"/>
    <col min="1784" max="1784" width="6.7109375" customWidth="1"/>
    <col min="1785" max="1785" width="14.7109375" customWidth="1"/>
    <col min="1786" max="1786" width="5.140625" customWidth="1"/>
    <col min="1787" max="1787" width="4.140625" customWidth="1"/>
    <col min="1788" max="1788" width="1.28515625" customWidth="1"/>
    <col min="1789" max="1789" width="6.5703125" customWidth="1"/>
    <col min="1790" max="1791" width="12.140625" customWidth="1"/>
    <col min="1792" max="1792" width="2.85546875" customWidth="1"/>
    <col min="1793" max="1793" width="1.28515625" customWidth="1"/>
    <col min="1794" max="1794" width="6.7109375" customWidth="1"/>
    <col min="1795" max="1795" width="10.85546875" customWidth="1"/>
    <col min="1796" max="1796" width="12" customWidth="1"/>
    <col min="1797" max="1797" width="1.42578125" customWidth="1"/>
    <col min="1798" max="1798" width="3.85546875" customWidth="1"/>
    <col min="1799" max="1799" width="8.28515625" customWidth="1"/>
    <col min="1800" max="1800" width="0" hidden="1" customWidth="1"/>
    <col min="1801" max="1801" width="1.140625" customWidth="1"/>
    <col min="1802" max="1802" width="3.85546875" customWidth="1"/>
    <col min="1803" max="1803" width="9.5703125" customWidth="1"/>
    <col min="1804" max="1804" width="0" hidden="1" customWidth="1"/>
    <col min="1805" max="1805" width="0.140625" customWidth="1"/>
    <col min="1806" max="1806" width="0.85546875" customWidth="1"/>
    <col min="2036" max="2036" width="1.28515625" customWidth="1"/>
    <col min="2037" max="2037" width="6.7109375" customWidth="1"/>
    <col min="2038" max="2038" width="8" customWidth="1"/>
    <col min="2039" max="2039" width="17.42578125" customWidth="1"/>
    <col min="2040" max="2040" width="6.7109375" customWidth="1"/>
    <col min="2041" max="2041" width="14.7109375" customWidth="1"/>
    <col min="2042" max="2042" width="5.140625" customWidth="1"/>
    <col min="2043" max="2043" width="4.140625" customWidth="1"/>
    <col min="2044" max="2044" width="1.28515625" customWidth="1"/>
    <col min="2045" max="2045" width="6.5703125" customWidth="1"/>
    <col min="2046" max="2047" width="12.140625" customWidth="1"/>
    <col min="2048" max="2048" width="2.85546875" customWidth="1"/>
    <col min="2049" max="2049" width="1.28515625" customWidth="1"/>
    <col min="2050" max="2050" width="6.7109375" customWidth="1"/>
    <col min="2051" max="2051" width="10.85546875" customWidth="1"/>
    <col min="2052" max="2052" width="12" customWidth="1"/>
    <col min="2053" max="2053" width="1.42578125" customWidth="1"/>
    <col min="2054" max="2054" width="3.85546875" customWidth="1"/>
    <col min="2055" max="2055" width="8.28515625" customWidth="1"/>
    <col min="2056" max="2056" width="0" hidden="1" customWidth="1"/>
    <col min="2057" max="2057" width="1.140625" customWidth="1"/>
    <col min="2058" max="2058" width="3.85546875" customWidth="1"/>
    <col min="2059" max="2059" width="9.5703125" customWidth="1"/>
    <col min="2060" max="2060" width="0" hidden="1" customWidth="1"/>
    <col min="2061" max="2061" width="0.140625" customWidth="1"/>
    <col min="2062" max="2062" width="0.85546875" customWidth="1"/>
    <col min="2292" max="2292" width="1.28515625" customWidth="1"/>
    <col min="2293" max="2293" width="6.7109375" customWidth="1"/>
    <col min="2294" max="2294" width="8" customWidth="1"/>
    <col min="2295" max="2295" width="17.42578125" customWidth="1"/>
    <col min="2296" max="2296" width="6.7109375" customWidth="1"/>
    <col min="2297" max="2297" width="14.7109375" customWidth="1"/>
    <col min="2298" max="2298" width="5.140625" customWidth="1"/>
    <col min="2299" max="2299" width="4.140625" customWidth="1"/>
    <col min="2300" max="2300" width="1.28515625" customWidth="1"/>
    <col min="2301" max="2301" width="6.5703125" customWidth="1"/>
    <col min="2302" max="2303" width="12.140625" customWidth="1"/>
    <col min="2304" max="2304" width="2.85546875" customWidth="1"/>
    <col min="2305" max="2305" width="1.28515625" customWidth="1"/>
    <col min="2306" max="2306" width="6.7109375" customWidth="1"/>
    <col min="2307" max="2307" width="10.85546875" customWidth="1"/>
    <col min="2308" max="2308" width="12" customWidth="1"/>
    <col min="2309" max="2309" width="1.42578125" customWidth="1"/>
    <col min="2310" max="2310" width="3.85546875" customWidth="1"/>
    <col min="2311" max="2311" width="8.28515625" customWidth="1"/>
    <col min="2312" max="2312" width="0" hidden="1" customWidth="1"/>
    <col min="2313" max="2313" width="1.140625" customWidth="1"/>
    <col min="2314" max="2314" width="3.85546875" customWidth="1"/>
    <col min="2315" max="2315" width="9.5703125" customWidth="1"/>
    <col min="2316" max="2316" width="0" hidden="1" customWidth="1"/>
    <col min="2317" max="2317" width="0.140625" customWidth="1"/>
    <col min="2318" max="2318" width="0.85546875" customWidth="1"/>
    <col min="2548" max="2548" width="1.28515625" customWidth="1"/>
    <col min="2549" max="2549" width="6.7109375" customWidth="1"/>
    <col min="2550" max="2550" width="8" customWidth="1"/>
    <col min="2551" max="2551" width="17.42578125" customWidth="1"/>
    <col min="2552" max="2552" width="6.7109375" customWidth="1"/>
    <col min="2553" max="2553" width="14.7109375" customWidth="1"/>
    <col min="2554" max="2554" width="5.140625" customWidth="1"/>
    <col min="2555" max="2555" width="4.140625" customWidth="1"/>
    <col min="2556" max="2556" width="1.28515625" customWidth="1"/>
    <col min="2557" max="2557" width="6.5703125" customWidth="1"/>
    <col min="2558" max="2559" width="12.140625" customWidth="1"/>
    <col min="2560" max="2560" width="2.85546875" customWidth="1"/>
    <col min="2561" max="2561" width="1.28515625" customWidth="1"/>
    <col min="2562" max="2562" width="6.7109375" customWidth="1"/>
    <col min="2563" max="2563" width="10.85546875" customWidth="1"/>
    <col min="2564" max="2564" width="12" customWidth="1"/>
    <col min="2565" max="2565" width="1.42578125" customWidth="1"/>
    <col min="2566" max="2566" width="3.85546875" customWidth="1"/>
    <col min="2567" max="2567" width="8.28515625" customWidth="1"/>
    <col min="2568" max="2568" width="0" hidden="1" customWidth="1"/>
    <col min="2569" max="2569" width="1.140625" customWidth="1"/>
    <col min="2570" max="2570" width="3.85546875" customWidth="1"/>
    <col min="2571" max="2571" width="9.5703125" customWidth="1"/>
    <col min="2572" max="2572" width="0" hidden="1" customWidth="1"/>
    <col min="2573" max="2573" width="0.140625" customWidth="1"/>
    <col min="2574" max="2574" width="0.85546875" customWidth="1"/>
    <col min="2804" max="2804" width="1.28515625" customWidth="1"/>
    <col min="2805" max="2805" width="6.7109375" customWidth="1"/>
    <col min="2806" max="2806" width="8" customWidth="1"/>
    <col min="2807" max="2807" width="17.42578125" customWidth="1"/>
    <col min="2808" max="2808" width="6.7109375" customWidth="1"/>
    <col min="2809" max="2809" width="14.7109375" customWidth="1"/>
    <col min="2810" max="2810" width="5.140625" customWidth="1"/>
    <col min="2811" max="2811" width="4.140625" customWidth="1"/>
    <col min="2812" max="2812" width="1.28515625" customWidth="1"/>
    <col min="2813" max="2813" width="6.5703125" customWidth="1"/>
    <col min="2814" max="2815" width="12.140625" customWidth="1"/>
    <col min="2816" max="2816" width="2.85546875" customWidth="1"/>
    <col min="2817" max="2817" width="1.28515625" customWidth="1"/>
    <col min="2818" max="2818" width="6.7109375" customWidth="1"/>
    <col min="2819" max="2819" width="10.85546875" customWidth="1"/>
    <col min="2820" max="2820" width="12" customWidth="1"/>
    <col min="2821" max="2821" width="1.42578125" customWidth="1"/>
    <col min="2822" max="2822" width="3.85546875" customWidth="1"/>
    <col min="2823" max="2823" width="8.28515625" customWidth="1"/>
    <col min="2824" max="2824" width="0" hidden="1" customWidth="1"/>
    <col min="2825" max="2825" width="1.140625" customWidth="1"/>
    <col min="2826" max="2826" width="3.85546875" customWidth="1"/>
    <col min="2827" max="2827" width="9.5703125" customWidth="1"/>
    <col min="2828" max="2828" width="0" hidden="1" customWidth="1"/>
    <col min="2829" max="2829" width="0.140625" customWidth="1"/>
    <col min="2830" max="2830" width="0.85546875" customWidth="1"/>
    <col min="3060" max="3060" width="1.28515625" customWidth="1"/>
    <col min="3061" max="3061" width="6.7109375" customWidth="1"/>
    <col min="3062" max="3062" width="8" customWidth="1"/>
    <col min="3063" max="3063" width="17.42578125" customWidth="1"/>
    <col min="3064" max="3064" width="6.7109375" customWidth="1"/>
    <col min="3065" max="3065" width="14.7109375" customWidth="1"/>
    <col min="3066" max="3066" width="5.140625" customWidth="1"/>
    <col min="3067" max="3067" width="4.140625" customWidth="1"/>
    <col min="3068" max="3068" width="1.28515625" customWidth="1"/>
    <col min="3069" max="3069" width="6.5703125" customWidth="1"/>
    <col min="3070" max="3071" width="12.140625" customWidth="1"/>
    <col min="3072" max="3072" width="2.85546875" customWidth="1"/>
    <col min="3073" max="3073" width="1.28515625" customWidth="1"/>
    <col min="3074" max="3074" width="6.7109375" customWidth="1"/>
    <col min="3075" max="3075" width="10.85546875" customWidth="1"/>
    <col min="3076" max="3076" width="12" customWidth="1"/>
    <col min="3077" max="3077" width="1.42578125" customWidth="1"/>
    <col min="3078" max="3078" width="3.85546875" customWidth="1"/>
    <col min="3079" max="3079" width="8.28515625" customWidth="1"/>
    <col min="3080" max="3080" width="0" hidden="1" customWidth="1"/>
    <col min="3081" max="3081" width="1.140625" customWidth="1"/>
    <col min="3082" max="3082" width="3.85546875" customWidth="1"/>
    <col min="3083" max="3083" width="9.5703125" customWidth="1"/>
    <col min="3084" max="3084" width="0" hidden="1" customWidth="1"/>
    <col min="3085" max="3085" width="0.140625" customWidth="1"/>
    <col min="3086" max="3086" width="0.85546875" customWidth="1"/>
    <col min="3316" max="3316" width="1.28515625" customWidth="1"/>
    <col min="3317" max="3317" width="6.7109375" customWidth="1"/>
    <col min="3318" max="3318" width="8" customWidth="1"/>
    <col min="3319" max="3319" width="17.42578125" customWidth="1"/>
    <col min="3320" max="3320" width="6.7109375" customWidth="1"/>
    <col min="3321" max="3321" width="14.7109375" customWidth="1"/>
    <col min="3322" max="3322" width="5.140625" customWidth="1"/>
    <col min="3323" max="3323" width="4.140625" customWidth="1"/>
    <col min="3324" max="3324" width="1.28515625" customWidth="1"/>
    <col min="3325" max="3325" width="6.5703125" customWidth="1"/>
    <col min="3326" max="3327" width="12.140625" customWidth="1"/>
    <col min="3328" max="3328" width="2.85546875" customWidth="1"/>
    <col min="3329" max="3329" width="1.28515625" customWidth="1"/>
    <col min="3330" max="3330" width="6.7109375" customWidth="1"/>
    <col min="3331" max="3331" width="10.85546875" customWidth="1"/>
    <col min="3332" max="3332" width="12" customWidth="1"/>
    <col min="3333" max="3333" width="1.42578125" customWidth="1"/>
    <col min="3334" max="3334" width="3.85546875" customWidth="1"/>
    <col min="3335" max="3335" width="8.28515625" customWidth="1"/>
    <col min="3336" max="3336" width="0" hidden="1" customWidth="1"/>
    <col min="3337" max="3337" width="1.140625" customWidth="1"/>
    <col min="3338" max="3338" width="3.85546875" customWidth="1"/>
    <col min="3339" max="3339" width="9.5703125" customWidth="1"/>
    <col min="3340" max="3340" width="0" hidden="1" customWidth="1"/>
    <col min="3341" max="3341" width="0.140625" customWidth="1"/>
    <col min="3342" max="3342" width="0.85546875" customWidth="1"/>
    <col min="3572" max="3572" width="1.28515625" customWidth="1"/>
    <col min="3573" max="3573" width="6.7109375" customWidth="1"/>
    <col min="3574" max="3574" width="8" customWidth="1"/>
    <col min="3575" max="3575" width="17.42578125" customWidth="1"/>
    <col min="3576" max="3576" width="6.7109375" customWidth="1"/>
    <col min="3577" max="3577" width="14.7109375" customWidth="1"/>
    <col min="3578" max="3578" width="5.140625" customWidth="1"/>
    <col min="3579" max="3579" width="4.140625" customWidth="1"/>
    <col min="3580" max="3580" width="1.28515625" customWidth="1"/>
    <col min="3581" max="3581" width="6.5703125" customWidth="1"/>
    <col min="3582" max="3583" width="12.140625" customWidth="1"/>
    <col min="3584" max="3584" width="2.85546875" customWidth="1"/>
    <col min="3585" max="3585" width="1.28515625" customWidth="1"/>
    <col min="3586" max="3586" width="6.7109375" customWidth="1"/>
    <col min="3587" max="3587" width="10.85546875" customWidth="1"/>
    <col min="3588" max="3588" width="12" customWidth="1"/>
    <col min="3589" max="3589" width="1.42578125" customWidth="1"/>
    <col min="3590" max="3590" width="3.85546875" customWidth="1"/>
    <col min="3591" max="3591" width="8.28515625" customWidth="1"/>
    <col min="3592" max="3592" width="0" hidden="1" customWidth="1"/>
    <col min="3593" max="3593" width="1.140625" customWidth="1"/>
    <col min="3594" max="3594" width="3.85546875" customWidth="1"/>
    <col min="3595" max="3595" width="9.5703125" customWidth="1"/>
    <col min="3596" max="3596" width="0" hidden="1" customWidth="1"/>
    <col min="3597" max="3597" width="0.140625" customWidth="1"/>
    <col min="3598" max="3598" width="0.85546875" customWidth="1"/>
    <col min="3828" max="3828" width="1.28515625" customWidth="1"/>
    <col min="3829" max="3829" width="6.7109375" customWidth="1"/>
    <col min="3830" max="3830" width="8" customWidth="1"/>
    <col min="3831" max="3831" width="17.42578125" customWidth="1"/>
    <col min="3832" max="3832" width="6.7109375" customWidth="1"/>
    <col min="3833" max="3833" width="14.7109375" customWidth="1"/>
    <col min="3834" max="3834" width="5.140625" customWidth="1"/>
    <col min="3835" max="3835" width="4.140625" customWidth="1"/>
    <col min="3836" max="3836" width="1.28515625" customWidth="1"/>
    <col min="3837" max="3837" width="6.5703125" customWidth="1"/>
    <col min="3838" max="3839" width="12.140625" customWidth="1"/>
    <col min="3840" max="3840" width="2.85546875" customWidth="1"/>
    <col min="3841" max="3841" width="1.28515625" customWidth="1"/>
    <col min="3842" max="3842" width="6.7109375" customWidth="1"/>
    <col min="3843" max="3843" width="10.85546875" customWidth="1"/>
    <col min="3844" max="3844" width="12" customWidth="1"/>
    <col min="3845" max="3845" width="1.42578125" customWidth="1"/>
    <col min="3846" max="3846" width="3.85546875" customWidth="1"/>
    <col min="3847" max="3847" width="8.28515625" customWidth="1"/>
    <col min="3848" max="3848" width="0" hidden="1" customWidth="1"/>
    <col min="3849" max="3849" width="1.140625" customWidth="1"/>
    <col min="3850" max="3850" width="3.85546875" customWidth="1"/>
    <col min="3851" max="3851" width="9.5703125" customWidth="1"/>
    <col min="3852" max="3852" width="0" hidden="1" customWidth="1"/>
    <col min="3853" max="3853" width="0.140625" customWidth="1"/>
    <col min="3854" max="3854" width="0.85546875" customWidth="1"/>
    <col min="4084" max="4084" width="1.28515625" customWidth="1"/>
    <col min="4085" max="4085" width="6.7109375" customWidth="1"/>
    <col min="4086" max="4086" width="8" customWidth="1"/>
    <col min="4087" max="4087" width="17.42578125" customWidth="1"/>
    <col min="4088" max="4088" width="6.7109375" customWidth="1"/>
    <col min="4089" max="4089" width="14.7109375" customWidth="1"/>
    <col min="4090" max="4090" width="5.140625" customWidth="1"/>
    <col min="4091" max="4091" width="4.140625" customWidth="1"/>
    <col min="4092" max="4092" width="1.28515625" customWidth="1"/>
    <col min="4093" max="4093" width="6.5703125" customWidth="1"/>
    <col min="4094" max="4095" width="12.140625" customWidth="1"/>
    <col min="4096" max="4096" width="2.85546875" customWidth="1"/>
    <col min="4097" max="4097" width="1.28515625" customWidth="1"/>
    <col min="4098" max="4098" width="6.7109375" customWidth="1"/>
    <col min="4099" max="4099" width="10.85546875" customWidth="1"/>
    <col min="4100" max="4100" width="12" customWidth="1"/>
    <col min="4101" max="4101" width="1.42578125" customWidth="1"/>
    <col min="4102" max="4102" width="3.85546875" customWidth="1"/>
    <col min="4103" max="4103" width="8.28515625" customWidth="1"/>
    <col min="4104" max="4104" width="0" hidden="1" customWidth="1"/>
    <col min="4105" max="4105" width="1.140625" customWidth="1"/>
    <col min="4106" max="4106" width="3.85546875" customWidth="1"/>
    <col min="4107" max="4107" width="9.5703125" customWidth="1"/>
    <col min="4108" max="4108" width="0" hidden="1" customWidth="1"/>
    <col min="4109" max="4109" width="0.140625" customWidth="1"/>
    <col min="4110" max="4110" width="0.85546875" customWidth="1"/>
    <col min="4340" max="4340" width="1.28515625" customWidth="1"/>
    <col min="4341" max="4341" width="6.7109375" customWidth="1"/>
    <col min="4342" max="4342" width="8" customWidth="1"/>
    <col min="4343" max="4343" width="17.42578125" customWidth="1"/>
    <col min="4344" max="4344" width="6.7109375" customWidth="1"/>
    <col min="4345" max="4345" width="14.7109375" customWidth="1"/>
    <col min="4346" max="4346" width="5.140625" customWidth="1"/>
    <col min="4347" max="4347" width="4.140625" customWidth="1"/>
    <col min="4348" max="4348" width="1.28515625" customWidth="1"/>
    <col min="4349" max="4349" width="6.5703125" customWidth="1"/>
    <col min="4350" max="4351" width="12.140625" customWidth="1"/>
    <col min="4352" max="4352" width="2.85546875" customWidth="1"/>
    <col min="4353" max="4353" width="1.28515625" customWidth="1"/>
    <col min="4354" max="4354" width="6.7109375" customWidth="1"/>
    <col min="4355" max="4355" width="10.85546875" customWidth="1"/>
    <col min="4356" max="4356" width="12" customWidth="1"/>
    <col min="4357" max="4357" width="1.42578125" customWidth="1"/>
    <col min="4358" max="4358" width="3.85546875" customWidth="1"/>
    <col min="4359" max="4359" width="8.28515625" customWidth="1"/>
    <col min="4360" max="4360" width="0" hidden="1" customWidth="1"/>
    <col min="4361" max="4361" width="1.140625" customWidth="1"/>
    <col min="4362" max="4362" width="3.85546875" customWidth="1"/>
    <col min="4363" max="4363" width="9.5703125" customWidth="1"/>
    <col min="4364" max="4364" width="0" hidden="1" customWidth="1"/>
    <col min="4365" max="4365" width="0.140625" customWidth="1"/>
    <col min="4366" max="4366" width="0.85546875" customWidth="1"/>
    <col min="4596" max="4596" width="1.28515625" customWidth="1"/>
    <col min="4597" max="4597" width="6.7109375" customWidth="1"/>
    <col min="4598" max="4598" width="8" customWidth="1"/>
    <col min="4599" max="4599" width="17.42578125" customWidth="1"/>
    <col min="4600" max="4600" width="6.7109375" customWidth="1"/>
    <col min="4601" max="4601" width="14.7109375" customWidth="1"/>
    <col min="4602" max="4602" width="5.140625" customWidth="1"/>
    <col min="4603" max="4603" width="4.140625" customWidth="1"/>
    <col min="4604" max="4604" width="1.28515625" customWidth="1"/>
    <col min="4605" max="4605" width="6.5703125" customWidth="1"/>
    <col min="4606" max="4607" width="12.140625" customWidth="1"/>
    <col min="4608" max="4608" width="2.85546875" customWidth="1"/>
    <col min="4609" max="4609" width="1.28515625" customWidth="1"/>
    <col min="4610" max="4610" width="6.7109375" customWidth="1"/>
    <col min="4611" max="4611" width="10.85546875" customWidth="1"/>
    <col min="4612" max="4612" width="12" customWidth="1"/>
    <col min="4613" max="4613" width="1.42578125" customWidth="1"/>
    <col min="4614" max="4614" width="3.85546875" customWidth="1"/>
    <col min="4615" max="4615" width="8.28515625" customWidth="1"/>
    <col min="4616" max="4616" width="0" hidden="1" customWidth="1"/>
    <col min="4617" max="4617" width="1.140625" customWidth="1"/>
    <col min="4618" max="4618" width="3.85546875" customWidth="1"/>
    <col min="4619" max="4619" width="9.5703125" customWidth="1"/>
    <col min="4620" max="4620" width="0" hidden="1" customWidth="1"/>
    <col min="4621" max="4621" width="0.140625" customWidth="1"/>
    <col min="4622" max="4622" width="0.85546875" customWidth="1"/>
    <col min="4852" max="4852" width="1.28515625" customWidth="1"/>
    <col min="4853" max="4853" width="6.7109375" customWidth="1"/>
    <col min="4854" max="4854" width="8" customWidth="1"/>
    <col min="4855" max="4855" width="17.42578125" customWidth="1"/>
    <col min="4856" max="4856" width="6.7109375" customWidth="1"/>
    <col min="4857" max="4857" width="14.7109375" customWidth="1"/>
    <col min="4858" max="4858" width="5.140625" customWidth="1"/>
    <col min="4859" max="4859" width="4.140625" customWidth="1"/>
    <col min="4860" max="4860" width="1.28515625" customWidth="1"/>
    <col min="4861" max="4861" width="6.5703125" customWidth="1"/>
    <col min="4862" max="4863" width="12.140625" customWidth="1"/>
    <col min="4864" max="4864" width="2.85546875" customWidth="1"/>
    <col min="4865" max="4865" width="1.28515625" customWidth="1"/>
    <col min="4866" max="4866" width="6.7109375" customWidth="1"/>
    <col min="4867" max="4867" width="10.85546875" customWidth="1"/>
    <col min="4868" max="4868" width="12" customWidth="1"/>
    <col min="4869" max="4869" width="1.42578125" customWidth="1"/>
    <col min="4870" max="4870" width="3.85546875" customWidth="1"/>
    <col min="4871" max="4871" width="8.28515625" customWidth="1"/>
    <col min="4872" max="4872" width="0" hidden="1" customWidth="1"/>
    <col min="4873" max="4873" width="1.140625" customWidth="1"/>
    <col min="4874" max="4874" width="3.85546875" customWidth="1"/>
    <col min="4875" max="4875" width="9.5703125" customWidth="1"/>
    <col min="4876" max="4876" width="0" hidden="1" customWidth="1"/>
    <col min="4877" max="4877" width="0.140625" customWidth="1"/>
    <col min="4878" max="4878" width="0.85546875" customWidth="1"/>
    <col min="5108" max="5108" width="1.28515625" customWidth="1"/>
    <col min="5109" max="5109" width="6.7109375" customWidth="1"/>
    <col min="5110" max="5110" width="8" customWidth="1"/>
    <col min="5111" max="5111" width="17.42578125" customWidth="1"/>
    <col min="5112" max="5112" width="6.7109375" customWidth="1"/>
    <col min="5113" max="5113" width="14.7109375" customWidth="1"/>
    <col min="5114" max="5114" width="5.140625" customWidth="1"/>
    <col min="5115" max="5115" width="4.140625" customWidth="1"/>
    <col min="5116" max="5116" width="1.28515625" customWidth="1"/>
    <col min="5117" max="5117" width="6.5703125" customWidth="1"/>
    <col min="5118" max="5119" width="12.140625" customWidth="1"/>
    <col min="5120" max="5120" width="2.85546875" customWidth="1"/>
    <col min="5121" max="5121" width="1.28515625" customWidth="1"/>
    <col min="5122" max="5122" width="6.7109375" customWidth="1"/>
    <col min="5123" max="5123" width="10.85546875" customWidth="1"/>
    <col min="5124" max="5124" width="12" customWidth="1"/>
    <col min="5125" max="5125" width="1.42578125" customWidth="1"/>
    <col min="5126" max="5126" width="3.85546875" customWidth="1"/>
    <col min="5127" max="5127" width="8.28515625" customWidth="1"/>
    <col min="5128" max="5128" width="0" hidden="1" customWidth="1"/>
    <col min="5129" max="5129" width="1.140625" customWidth="1"/>
    <col min="5130" max="5130" width="3.85546875" customWidth="1"/>
    <col min="5131" max="5131" width="9.5703125" customWidth="1"/>
    <col min="5132" max="5132" width="0" hidden="1" customWidth="1"/>
    <col min="5133" max="5133" width="0.140625" customWidth="1"/>
    <col min="5134" max="5134" width="0.85546875" customWidth="1"/>
    <col min="5364" max="5364" width="1.28515625" customWidth="1"/>
    <col min="5365" max="5365" width="6.7109375" customWidth="1"/>
    <col min="5366" max="5366" width="8" customWidth="1"/>
    <col min="5367" max="5367" width="17.42578125" customWidth="1"/>
    <col min="5368" max="5368" width="6.7109375" customWidth="1"/>
    <col min="5369" max="5369" width="14.7109375" customWidth="1"/>
    <col min="5370" max="5370" width="5.140625" customWidth="1"/>
    <col min="5371" max="5371" width="4.140625" customWidth="1"/>
    <col min="5372" max="5372" width="1.28515625" customWidth="1"/>
    <col min="5373" max="5373" width="6.5703125" customWidth="1"/>
    <col min="5374" max="5375" width="12.140625" customWidth="1"/>
    <col min="5376" max="5376" width="2.85546875" customWidth="1"/>
    <col min="5377" max="5377" width="1.28515625" customWidth="1"/>
    <col min="5378" max="5378" width="6.7109375" customWidth="1"/>
    <col min="5379" max="5379" width="10.85546875" customWidth="1"/>
    <col min="5380" max="5380" width="12" customWidth="1"/>
    <col min="5381" max="5381" width="1.42578125" customWidth="1"/>
    <col min="5382" max="5382" width="3.85546875" customWidth="1"/>
    <col min="5383" max="5383" width="8.28515625" customWidth="1"/>
    <col min="5384" max="5384" width="0" hidden="1" customWidth="1"/>
    <col min="5385" max="5385" width="1.140625" customWidth="1"/>
    <col min="5386" max="5386" width="3.85546875" customWidth="1"/>
    <col min="5387" max="5387" width="9.5703125" customWidth="1"/>
    <col min="5388" max="5388" width="0" hidden="1" customWidth="1"/>
    <col min="5389" max="5389" width="0.140625" customWidth="1"/>
    <col min="5390" max="5390" width="0.85546875" customWidth="1"/>
    <col min="5620" max="5620" width="1.28515625" customWidth="1"/>
    <col min="5621" max="5621" width="6.7109375" customWidth="1"/>
    <col min="5622" max="5622" width="8" customWidth="1"/>
    <col min="5623" max="5623" width="17.42578125" customWidth="1"/>
    <col min="5624" max="5624" width="6.7109375" customWidth="1"/>
    <col min="5625" max="5625" width="14.7109375" customWidth="1"/>
    <col min="5626" max="5626" width="5.140625" customWidth="1"/>
    <col min="5627" max="5627" width="4.140625" customWidth="1"/>
    <col min="5628" max="5628" width="1.28515625" customWidth="1"/>
    <col min="5629" max="5629" width="6.5703125" customWidth="1"/>
    <col min="5630" max="5631" width="12.140625" customWidth="1"/>
    <col min="5632" max="5632" width="2.85546875" customWidth="1"/>
    <col min="5633" max="5633" width="1.28515625" customWidth="1"/>
    <col min="5634" max="5634" width="6.7109375" customWidth="1"/>
    <col min="5635" max="5635" width="10.85546875" customWidth="1"/>
    <col min="5636" max="5636" width="12" customWidth="1"/>
    <col min="5637" max="5637" width="1.42578125" customWidth="1"/>
    <col min="5638" max="5638" width="3.85546875" customWidth="1"/>
    <col min="5639" max="5639" width="8.28515625" customWidth="1"/>
    <col min="5640" max="5640" width="0" hidden="1" customWidth="1"/>
    <col min="5641" max="5641" width="1.140625" customWidth="1"/>
    <col min="5642" max="5642" width="3.85546875" customWidth="1"/>
    <col min="5643" max="5643" width="9.5703125" customWidth="1"/>
    <col min="5644" max="5644" width="0" hidden="1" customWidth="1"/>
    <col min="5645" max="5645" width="0.140625" customWidth="1"/>
    <col min="5646" max="5646" width="0.85546875" customWidth="1"/>
    <col min="5876" max="5876" width="1.28515625" customWidth="1"/>
    <col min="5877" max="5877" width="6.7109375" customWidth="1"/>
    <col min="5878" max="5878" width="8" customWidth="1"/>
    <col min="5879" max="5879" width="17.42578125" customWidth="1"/>
    <col min="5880" max="5880" width="6.7109375" customWidth="1"/>
    <col min="5881" max="5881" width="14.7109375" customWidth="1"/>
    <col min="5882" max="5882" width="5.140625" customWidth="1"/>
    <col min="5883" max="5883" width="4.140625" customWidth="1"/>
    <col min="5884" max="5884" width="1.28515625" customWidth="1"/>
    <col min="5885" max="5885" width="6.5703125" customWidth="1"/>
    <col min="5886" max="5887" width="12.140625" customWidth="1"/>
    <col min="5888" max="5888" width="2.85546875" customWidth="1"/>
    <col min="5889" max="5889" width="1.28515625" customWidth="1"/>
    <col min="5890" max="5890" width="6.7109375" customWidth="1"/>
    <col min="5891" max="5891" width="10.85546875" customWidth="1"/>
    <col min="5892" max="5892" width="12" customWidth="1"/>
    <col min="5893" max="5893" width="1.42578125" customWidth="1"/>
    <col min="5894" max="5894" width="3.85546875" customWidth="1"/>
    <col min="5895" max="5895" width="8.28515625" customWidth="1"/>
    <col min="5896" max="5896" width="0" hidden="1" customWidth="1"/>
    <col min="5897" max="5897" width="1.140625" customWidth="1"/>
    <col min="5898" max="5898" width="3.85546875" customWidth="1"/>
    <col min="5899" max="5899" width="9.5703125" customWidth="1"/>
    <col min="5900" max="5900" width="0" hidden="1" customWidth="1"/>
    <col min="5901" max="5901" width="0.140625" customWidth="1"/>
    <col min="5902" max="5902" width="0.85546875" customWidth="1"/>
    <col min="6132" max="6132" width="1.28515625" customWidth="1"/>
    <col min="6133" max="6133" width="6.7109375" customWidth="1"/>
    <col min="6134" max="6134" width="8" customWidth="1"/>
    <col min="6135" max="6135" width="17.42578125" customWidth="1"/>
    <col min="6136" max="6136" width="6.7109375" customWidth="1"/>
    <col min="6137" max="6137" width="14.7109375" customWidth="1"/>
    <col min="6138" max="6138" width="5.140625" customWidth="1"/>
    <col min="6139" max="6139" width="4.140625" customWidth="1"/>
    <col min="6140" max="6140" width="1.28515625" customWidth="1"/>
    <col min="6141" max="6141" width="6.5703125" customWidth="1"/>
    <col min="6142" max="6143" width="12.140625" customWidth="1"/>
    <col min="6144" max="6144" width="2.85546875" customWidth="1"/>
    <col min="6145" max="6145" width="1.28515625" customWidth="1"/>
    <col min="6146" max="6146" width="6.7109375" customWidth="1"/>
    <col min="6147" max="6147" width="10.85546875" customWidth="1"/>
    <col min="6148" max="6148" width="12" customWidth="1"/>
    <col min="6149" max="6149" width="1.42578125" customWidth="1"/>
    <col min="6150" max="6150" width="3.85546875" customWidth="1"/>
    <col min="6151" max="6151" width="8.28515625" customWidth="1"/>
    <col min="6152" max="6152" width="0" hidden="1" customWidth="1"/>
    <col min="6153" max="6153" width="1.140625" customWidth="1"/>
    <col min="6154" max="6154" width="3.85546875" customWidth="1"/>
    <col min="6155" max="6155" width="9.5703125" customWidth="1"/>
    <col min="6156" max="6156" width="0" hidden="1" customWidth="1"/>
    <col min="6157" max="6157" width="0.140625" customWidth="1"/>
    <col min="6158" max="6158" width="0.85546875" customWidth="1"/>
    <col min="6388" max="6388" width="1.28515625" customWidth="1"/>
    <col min="6389" max="6389" width="6.7109375" customWidth="1"/>
    <col min="6390" max="6390" width="8" customWidth="1"/>
    <col min="6391" max="6391" width="17.42578125" customWidth="1"/>
    <col min="6392" max="6392" width="6.7109375" customWidth="1"/>
    <col min="6393" max="6393" width="14.7109375" customWidth="1"/>
    <col min="6394" max="6394" width="5.140625" customWidth="1"/>
    <col min="6395" max="6395" width="4.140625" customWidth="1"/>
    <col min="6396" max="6396" width="1.28515625" customWidth="1"/>
    <col min="6397" max="6397" width="6.5703125" customWidth="1"/>
    <col min="6398" max="6399" width="12.140625" customWidth="1"/>
    <col min="6400" max="6400" width="2.85546875" customWidth="1"/>
    <col min="6401" max="6401" width="1.28515625" customWidth="1"/>
    <col min="6402" max="6402" width="6.7109375" customWidth="1"/>
    <col min="6403" max="6403" width="10.85546875" customWidth="1"/>
    <col min="6404" max="6404" width="12" customWidth="1"/>
    <col min="6405" max="6405" width="1.42578125" customWidth="1"/>
    <col min="6406" max="6406" width="3.85546875" customWidth="1"/>
    <col min="6407" max="6407" width="8.28515625" customWidth="1"/>
    <col min="6408" max="6408" width="0" hidden="1" customWidth="1"/>
    <col min="6409" max="6409" width="1.140625" customWidth="1"/>
    <col min="6410" max="6410" width="3.85546875" customWidth="1"/>
    <col min="6411" max="6411" width="9.5703125" customWidth="1"/>
    <col min="6412" max="6412" width="0" hidden="1" customWidth="1"/>
    <col min="6413" max="6413" width="0.140625" customWidth="1"/>
    <col min="6414" max="6414" width="0.85546875" customWidth="1"/>
    <col min="6644" max="6644" width="1.28515625" customWidth="1"/>
    <col min="6645" max="6645" width="6.7109375" customWidth="1"/>
    <col min="6646" max="6646" width="8" customWidth="1"/>
    <col min="6647" max="6647" width="17.42578125" customWidth="1"/>
    <col min="6648" max="6648" width="6.7109375" customWidth="1"/>
    <col min="6649" max="6649" width="14.7109375" customWidth="1"/>
    <col min="6650" max="6650" width="5.140625" customWidth="1"/>
    <col min="6651" max="6651" width="4.140625" customWidth="1"/>
    <col min="6652" max="6652" width="1.28515625" customWidth="1"/>
    <col min="6653" max="6653" width="6.5703125" customWidth="1"/>
    <col min="6654" max="6655" width="12.140625" customWidth="1"/>
    <col min="6656" max="6656" width="2.85546875" customWidth="1"/>
    <col min="6657" max="6657" width="1.28515625" customWidth="1"/>
    <col min="6658" max="6658" width="6.7109375" customWidth="1"/>
    <col min="6659" max="6659" width="10.85546875" customWidth="1"/>
    <col min="6660" max="6660" width="12" customWidth="1"/>
    <col min="6661" max="6661" width="1.42578125" customWidth="1"/>
    <col min="6662" max="6662" width="3.85546875" customWidth="1"/>
    <col min="6663" max="6663" width="8.28515625" customWidth="1"/>
    <col min="6664" max="6664" width="0" hidden="1" customWidth="1"/>
    <col min="6665" max="6665" width="1.140625" customWidth="1"/>
    <col min="6666" max="6666" width="3.85546875" customWidth="1"/>
    <col min="6667" max="6667" width="9.5703125" customWidth="1"/>
    <col min="6668" max="6668" width="0" hidden="1" customWidth="1"/>
    <col min="6669" max="6669" width="0.140625" customWidth="1"/>
    <col min="6670" max="6670" width="0.85546875" customWidth="1"/>
    <col min="6900" max="6900" width="1.28515625" customWidth="1"/>
    <col min="6901" max="6901" width="6.7109375" customWidth="1"/>
    <col min="6902" max="6902" width="8" customWidth="1"/>
    <col min="6903" max="6903" width="17.42578125" customWidth="1"/>
    <col min="6904" max="6904" width="6.7109375" customWidth="1"/>
    <col min="6905" max="6905" width="14.7109375" customWidth="1"/>
    <col min="6906" max="6906" width="5.140625" customWidth="1"/>
    <col min="6907" max="6907" width="4.140625" customWidth="1"/>
    <col min="6908" max="6908" width="1.28515625" customWidth="1"/>
    <col min="6909" max="6909" width="6.5703125" customWidth="1"/>
    <col min="6910" max="6911" width="12.140625" customWidth="1"/>
    <col min="6912" max="6912" width="2.85546875" customWidth="1"/>
    <col min="6913" max="6913" width="1.28515625" customWidth="1"/>
    <col min="6914" max="6914" width="6.7109375" customWidth="1"/>
    <col min="6915" max="6915" width="10.85546875" customWidth="1"/>
    <col min="6916" max="6916" width="12" customWidth="1"/>
    <col min="6917" max="6917" width="1.42578125" customWidth="1"/>
    <col min="6918" max="6918" width="3.85546875" customWidth="1"/>
    <col min="6919" max="6919" width="8.28515625" customWidth="1"/>
    <col min="6920" max="6920" width="0" hidden="1" customWidth="1"/>
    <col min="6921" max="6921" width="1.140625" customWidth="1"/>
    <col min="6922" max="6922" width="3.85546875" customWidth="1"/>
    <col min="6923" max="6923" width="9.5703125" customWidth="1"/>
    <col min="6924" max="6924" width="0" hidden="1" customWidth="1"/>
    <col min="6925" max="6925" width="0.140625" customWidth="1"/>
    <col min="6926" max="6926" width="0.85546875" customWidth="1"/>
    <col min="7156" max="7156" width="1.28515625" customWidth="1"/>
    <col min="7157" max="7157" width="6.7109375" customWidth="1"/>
    <col min="7158" max="7158" width="8" customWidth="1"/>
    <col min="7159" max="7159" width="17.42578125" customWidth="1"/>
    <col min="7160" max="7160" width="6.7109375" customWidth="1"/>
    <col min="7161" max="7161" width="14.7109375" customWidth="1"/>
    <col min="7162" max="7162" width="5.140625" customWidth="1"/>
    <col min="7163" max="7163" width="4.140625" customWidth="1"/>
    <col min="7164" max="7164" width="1.28515625" customWidth="1"/>
    <col min="7165" max="7165" width="6.5703125" customWidth="1"/>
    <col min="7166" max="7167" width="12.140625" customWidth="1"/>
    <col min="7168" max="7168" width="2.85546875" customWidth="1"/>
    <col min="7169" max="7169" width="1.28515625" customWidth="1"/>
    <col min="7170" max="7170" width="6.7109375" customWidth="1"/>
    <col min="7171" max="7171" width="10.85546875" customWidth="1"/>
    <col min="7172" max="7172" width="12" customWidth="1"/>
    <col min="7173" max="7173" width="1.42578125" customWidth="1"/>
    <col min="7174" max="7174" width="3.85546875" customWidth="1"/>
    <col min="7175" max="7175" width="8.28515625" customWidth="1"/>
    <col min="7176" max="7176" width="0" hidden="1" customWidth="1"/>
    <col min="7177" max="7177" width="1.140625" customWidth="1"/>
    <col min="7178" max="7178" width="3.85546875" customWidth="1"/>
    <col min="7179" max="7179" width="9.5703125" customWidth="1"/>
    <col min="7180" max="7180" width="0" hidden="1" customWidth="1"/>
    <col min="7181" max="7181" width="0.140625" customWidth="1"/>
    <col min="7182" max="7182" width="0.85546875" customWidth="1"/>
    <col min="7412" max="7412" width="1.28515625" customWidth="1"/>
    <col min="7413" max="7413" width="6.7109375" customWidth="1"/>
    <col min="7414" max="7414" width="8" customWidth="1"/>
    <col min="7415" max="7415" width="17.42578125" customWidth="1"/>
    <col min="7416" max="7416" width="6.7109375" customWidth="1"/>
    <col min="7417" max="7417" width="14.7109375" customWidth="1"/>
    <col min="7418" max="7418" width="5.140625" customWidth="1"/>
    <col min="7419" max="7419" width="4.140625" customWidth="1"/>
    <col min="7420" max="7420" width="1.28515625" customWidth="1"/>
    <col min="7421" max="7421" width="6.5703125" customWidth="1"/>
    <col min="7422" max="7423" width="12.140625" customWidth="1"/>
    <col min="7424" max="7424" width="2.85546875" customWidth="1"/>
    <col min="7425" max="7425" width="1.28515625" customWidth="1"/>
    <col min="7426" max="7426" width="6.7109375" customWidth="1"/>
    <col min="7427" max="7427" width="10.85546875" customWidth="1"/>
    <col min="7428" max="7428" width="12" customWidth="1"/>
    <col min="7429" max="7429" width="1.42578125" customWidth="1"/>
    <col min="7430" max="7430" width="3.85546875" customWidth="1"/>
    <col min="7431" max="7431" width="8.28515625" customWidth="1"/>
    <col min="7432" max="7432" width="0" hidden="1" customWidth="1"/>
    <col min="7433" max="7433" width="1.140625" customWidth="1"/>
    <col min="7434" max="7434" width="3.85546875" customWidth="1"/>
    <col min="7435" max="7435" width="9.5703125" customWidth="1"/>
    <col min="7436" max="7436" width="0" hidden="1" customWidth="1"/>
    <col min="7437" max="7437" width="0.140625" customWidth="1"/>
    <col min="7438" max="7438" width="0.85546875" customWidth="1"/>
    <col min="7668" max="7668" width="1.28515625" customWidth="1"/>
    <col min="7669" max="7669" width="6.7109375" customWidth="1"/>
    <col min="7670" max="7670" width="8" customWidth="1"/>
    <col min="7671" max="7671" width="17.42578125" customWidth="1"/>
    <col min="7672" max="7672" width="6.7109375" customWidth="1"/>
    <col min="7673" max="7673" width="14.7109375" customWidth="1"/>
    <col min="7674" max="7674" width="5.140625" customWidth="1"/>
    <col min="7675" max="7675" width="4.140625" customWidth="1"/>
    <col min="7676" max="7676" width="1.28515625" customWidth="1"/>
    <col min="7677" max="7677" width="6.5703125" customWidth="1"/>
    <col min="7678" max="7679" width="12.140625" customWidth="1"/>
    <col min="7680" max="7680" width="2.85546875" customWidth="1"/>
    <col min="7681" max="7681" width="1.28515625" customWidth="1"/>
    <col min="7682" max="7682" width="6.7109375" customWidth="1"/>
    <col min="7683" max="7683" width="10.85546875" customWidth="1"/>
    <col min="7684" max="7684" width="12" customWidth="1"/>
    <col min="7685" max="7685" width="1.42578125" customWidth="1"/>
    <col min="7686" max="7686" width="3.85546875" customWidth="1"/>
    <col min="7687" max="7687" width="8.28515625" customWidth="1"/>
    <col min="7688" max="7688" width="0" hidden="1" customWidth="1"/>
    <col min="7689" max="7689" width="1.140625" customWidth="1"/>
    <col min="7690" max="7690" width="3.85546875" customWidth="1"/>
    <col min="7691" max="7691" width="9.5703125" customWidth="1"/>
    <col min="7692" max="7692" width="0" hidden="1" customWidth="1"/>
    <col min="7693" max="7693" width="0.140625" customWidth="1"/>
    <col min="7694" max="7694" width="0.85546875" customWidth="1"/>
    <col min="7924" max="7924" width="1.28515625" customWidth="1"/>
    <col min="7925" max="7925" width="6.7109375" customWidth="1"/>
    <col min="7926" max="7926" width="8" customWidth="1"/>
    <col min="7927" max="7927" width="17.42578125" customWidth="1"/>
    <col min="7928" max="7928" width="6.7109375" customWidth="1"/>
    <col min="7929" max="7929" width="14.7109375" customWidth="1"/>
    <col min="7930" max="7930" width="5.140625" customWidth="1"/>
    <col min="7931" max="7931" width="4.140625" customWidth="1"/>
    <col min="7932" max="7932" width="1.28515625" customWidth="1"/>
    <col min="7933" max="7933" width="6.5703125" customWidth="1"/>
    <col min="7934" max="7935" width="12.140625" customWidth="1"/>
    <col min="7936" max="7936" width="2.85546875" customWidth="1"/>
    <col min="7937" max="7937" width="1.28515625" customWidth="1"/>
    <col min="7938" max="7938" width="6.7109375" customWidth="1"/>
    <col min="7939" max="7939" width="10.85546875" customWidth="1"/>
    <col min="7940" max="7940" width="12" customWidth="1"/>
    <col min="7941" max="7941" width="1.42578125" customWidth="1"/>
    <col min="7942" max="7942" width="3.85546875" customWidth="1"/>
    <col min="7943" max="7943" width="8.28515625" customWidth="1"/>
    <col min="7944" max="7944" width="0" hidden="1" customWidth="1"/>
    <col min="7945" max="7945" width="1.140625" customWidth="1"/>
    <col min="7946" max="7946" width="3.85546875" customWidth="1"/>
    <col min="7947" max="7947" width="9.5703125" customWidth="1"/>
    <col min="7948" max="7948" width="0" hidden="1" customWidth="1"/>
    <col min="7949" max="7949" width="0.140625" customWidth="1"/>
    <col min="7950" max="7950" width="0.85546875" customWidth="1"/>
    <col min="8180" max="8180" width="1.28515625" customWidth="1"/>
    <col min="8181" max="8181" width="6.7109375" customWidth="1"/>
    <col min="8182" max="8182" width="8" customWidth="1"/>
    <col min="8183" max="8183" width="17.42578125" customWidth="1"/>
    <col min="8184" max="8184" width="6.7109375" customWidth="1"/>
    <col min="8185" max="8185" width="14.7109375" customWidth="1"/>
    <col min="8186" max="8186" width="5.140625" customWidth="1"/>
    <col min="8187" max="8187" width="4.140625" customWidth="1"/>
    <col min="8188" max="8188" width="1.28515625" customWidth="1"/>
    <col min="8189" max="8189" width="6.5703125" customWidth="1"/>
    <col min="8190" max="8191" width="12.140625" customWidth="1"/>
    <col min="8192" max="8192" width="2.85546875" customWidth="1"/>
    <col min="8193" max="8193" width="1.28515625" customWidth="1"/>
    <col min="8194" max="8194" width="6.7109375" customWidth="1"/>
    <col min="8195" max="8195" width="10.85546875" customWidth="1"/>
    <col min="8196" max="8196" width="12" customWidth="1"/>
    <col min="8197" max="8197" width="1.42578125" customWidth="1"/>
    <col min="8198" max="8198" width="3.85546875" customWidth="1"/>
    <col min="8199" max="8199" width="8.28515625" customWidth="1"/>
    <col min="8200" max="8200" width="0" hidden="1" customWidth="1"/>
    <col min="8201" max="8201" width="1.140625" customWidth="1"/>
    <col min="8202" max="8202" width="3.85546875" customWidth="1"/>
    <col min="8203" max="8203" width="9.5703125" customWidth="1"/>
    <col min="8204" max="8204" width="0" hidden="1" customWidth="1"/>
    <col min="8205" max="8205" width="0.140625" customWidth="1"/>
    <col min="8206" max="8206" width="0.85546875" customWidth="1"/>
    <col min="8436" max="8436" width="1.28515625" customWidth="1"/>
    <col min="8437" max="8437" width="6.7109375" customWidth="1"/>
    <col min="8438" max="8438" width="8" customWidth="1"/>
    <col min="8439" max="8439" width="17.42578125" customWidth="1"/>
    <col min="8440" max="8440" width="6.7109375" customWidth="1"/>
    <col min="8441" max="8441" width="14.7109375" customWidth="1"/>
    <col min="8442" max="8442" width="5.140625" customWidth="1"/>
    <col min="8443" max="8443" width="4.140625" customWidth="1"/>
    <col min="8444" max="8444" width="1.28515625" customWidth="1"/>
    <col min="8445" max="8445" width="6.5703125" customWidth="1"/>
    <col min="8446" max="8447" width="12.140625" customWidth="1"/>
    <col min="8448" max="8448" width="2.85546875" customWidth="1"/>
    <col min="8449" max="8449" width="1.28515625" customWidth="1"/>
    <col min="8450" max="8450" width="6.7109375" customWidth="1"/>
    <col min="8451" max="8451" width="10.85546875" customWidth="1"/>
    <col min="8452" max="8452" width="12" customWidth="1"/>
    <col min="8453" max="8453" width="1.42578125" customWidth="1"/>
    <col min="8454" max="8454" width="3.85546875" customWidth="1"/>
    <col min="8455" max="8455" width="8.28515625" customWidth="1"/>
    <col min="8456" max="8456" width="0" hidden="1" customWidth="1"/>
    <col min="8457" max="8457" width="1.140625" customWidth="1"/>
    <col min="8458" max="8458" width="3.85546875" customWidth="1"/>
    <col min="8459" max="8459" width="9.5703125" customWidth="1"/>
    <col min="8460" max="8460" width="0" hidden="1" customWidth="1"/>
    <col min="8461" max="8461" width="0.140625" customWidth="1"/>
    <col min="8462" max="8462" width="0.85546875" customWidth="1"/>
    <col min="8692" max="8692" width="1.28515625" customWidth="1"/>
    <col min="8693" max="8693" width="6.7109375" customWidth="1"/>
    <col min="8694" max="8694" width="8" customWidth="1"/>
    <col min="8695" max="8695" width="17.42578125" customWidth="1"/>
    <col min="8696" max="8696" width="6.7109375" customWidth="1"/>
    <col min="8697" max="8697" width="14.7109375" customWidth="1"/>
    <col min="8698" max="8698" width="5.140625" customWidth="1"/>
    <col min="8699" max="8699" width="4.140625" customWidth="1"/>
    <col min="8700" max="8700" width="1.28515625" customWidth="1"/>
    <col min="8701" max="8701" width="6.5703125" customWidth="1"/>
    <col min="8702" max="8703" width="12.140625" customWidth="1"/>
    <col min="8704" max="8704" width="2.85546875" customWidth="1"/>
    <col min="8705" max="8705" width="1.28515625" customWidth="1"/>
    <col min="8706" max="8706" width="6.7109375" customWidth="1"/>
    <col min="8707" max="8707" width="10.85546875" customWidth="1"/>
    <col min="8708" max="8708" width="12" customWidth="1"/>
    <col min="8709" max="8709" width="1.42578125" customWidth="1"/>
    <col min="8710" max="8710" width="3.85546875" customWidth="1"/>
    <col min="8711" max="8711" width="8.28515625" customWidth="1"/>
    <col min="8712" max="8712" width="0" hidden="1" customWidth="1"/>
    <col min="8713" max="8713" width="1.140625" customWidth="1"/>
    <col min="8714" max="8714" width="3.85546875" customWidth="1"/>
    <col min="8715" max="8715" width="9.5703125" customWidth="1"/>
    <col min="8716" max="8716" width="0" hidden="1" customWidth="1"/>
    <col min="8717" max="8717" width="0.140625" customWidth="1"/>
    <col min="8718" max="8718" width="0.85546875" customWidth="1"/>
    <col min="8948" max="8948" width="1.28515625" customWidth="1"/>
    <col min="8949" max="8949" width="6.7109375" customWidth="1"/>
    <col min="8950" max="8950" width="8" customWidth="1"/>
    <col min="8951" max="8951" width="17.42578125" customWidth="1"/>
    <col min="8952" max="8952" width="6.7109375" customWidth="1"/>
    <col min="8953" max="8953" width="14.7109375" customWidth="1"/>
    <col min="8954" max="8954" width="5.140625" customWidth="1"/>
    <col min="8955" max="8955" width="4.140625" customWidth="1"/>
    <col min="8956" max="8956" width="1.28515625" customWidth="1"/>
    <col min="8957" max="8957" width="6.5703125" customWidth="1"/>
    <col min="8958" max="8959" width="12.140625" customWidth="1"/>
    <col min="8960" max="8960" width="2.85546875" customWidth="1"/>
    <col min="8961" max="8961" width="1.28515625" customWidth="1"/>
    <col min="8962" max="8962" width="6.7109375" customWidth="1"/>
    <col min="8963" max="8963" width="10.85546875" customWidth="1"/>
    <col min="8964" max="8964" width="12" customWidth="1"/>
    <col min="8965" max="8965" width="1.42578125" customWidth="1"/>
    <col min="8966" max="8966" width="3.85546875" customWidth="1"/>
    <col min="8967" max="8967" width="8.28515625" customWidth="1"/>
    <col min="8968" max="8968" width="0" hidden="1" customWidth="1"/>
    <col min="8969" max="8969" width="1.140625" customWidth="1"/>
    <col min="8970" max="8970" width="3.85546875" customWidth="1"/>
    <col min="8971" max="8971" width="9.5703125" customWidth="1"/>
    <col min="8972" max="8972" width="0" hidden="1" customWidth="1"/>
    <col min="8973" max="8973" width="0.140625" customWidth="1"/>
    <col min="8974" max="8974" width="0.85546875" customWidth="1"/>
    <col min="9204" max="9204" width="1.28515625" customWidth="1"/>
    <col min="9205" max="9205" width="6.7109375" customWidth="1"/>
    <col min="9206" max="9206" width="8" customWidth="1"/>
    <col min="9207" max="9207" width="17.42578125" customWidth="1"/>
    <col min="9208" max="9208" width="6.7109375" customWidth="1"/>
    <col min="9209" max="9209" width="14.7109375" customWidth="1"/>
    <col min="9210" max="9210" width="5.140625" customWidth="1"/>
    <col min="9211" max="9211" width="4.140625" customWidth="1"/>
    <col min="9212" max="9212" width="1.28515625" customWidth="1"/>
    <col min="9213" max="9213" width="6.5703125" customWidth="1"/>
    <col min="9214" max="9215" width="12.140625" customWidth="1"/>
    <col min="9216" max="9216" width="2.85546875" customWidth="1"/>
    <col min="9217" max="9217" width="1.28515625" customWidth="1"/>
    <col min="9218" max="9218" width="6.7109375" customWidth="1"/>
    <col min="9219" max="9219" width="10.85546875" customWidth="1"/>
    <col min="9220" max="9220" width="12" customWidth="1"/>
    <col min="9221" max="9221" width="1.42578125" customWidth="1"/>
    <col min="9222" max="9222" width="3.85546875" customWidth="1"/>
    <col min="9223" max="9223" width="8.28515625" customWidth="1"/>
    <col min="9224" max="9224" width="0" hidden="1" customWidth="1"/>
    <col min="9225" max="9225" width="1.140625" customWidth="1"/>
    <col min="9226" max="9226" width="3.85546875" customWidth="1"/>
    <col min="9227" max="9227" width="9.5703125" customWidth="1"/>
    <col min="9228" max="9228" width="0" hidden="1" customWidth="1"/>
    <col min="9229" max="9229" width="0.140625" customWidth="1"/>
    <col min="9230" max="9230" width="0.85546875" customWidth="1"/>
    <col min="9460" max="9460" width="1.28515625" customWidth="1"/>
    <col min="9461" max="9461" width="6.7109375" customWidth="1"/>
    <col min="9462" max="9462" width="8" customWidth="1"/>
    <col min="9463" max="9463" width="17.42578125" customWidth="1"/>
    <col min="9464" max="9464" width="6.7109375" customWidth="1"/>
    <col min="9465" max="9465" width="14.7109375" customWidth="1"/>
    <col min="9466" max="9466" width="5.140625" customWidth="1"/>
    <col min="9467" max="9467" width="4.140625" customWidth="1"/>
    <col min="9468" max="9468" width="1.28515625" customWidth="1"/>
    <col min="9469" max="9469" width="6.5703125" customWidth="1"/>
    <col min="9470" max="9471" width="12.140625" customWidth="1"/>
    <col min="9472" max="9472" width="2.85546875" customWidth="1"/>
    <col min="9473" max="9473" width="1.28515625" customWidth="1"/>
    <col min="9474" max="9474" width="6.7109375" customWidth="1"/>
    <col min="9475" max="9475" width="10.85546875" customWidth="1"/>
    <col min="9476" max="9476" width="12" customWidth="1"/>
    <col min="9477" max="9477" width="1.42578125" customWidth="1"/>
    <col min="9478" max="9478" width="3.85546875" customWidth="1"/>
    <col min="9479" max="9479" width="8.28515625" customWidth="1"/>
    <col min="9480" max="9480" width="0" hidden="1" customWidth="1"/>
    <col min="9481" max="9481" width="1.140625" customWidth="1"/>
    <col min="9482" max="9482" width="3.85546875" customWidth="1"/>
    <col min="9483" max="9483" width="9.5703125" customWidth="1"/>
    <col min="9484" max="9484" width="0" hidden="1" customWidth="1"/>
    <col min="9485" max="9485" width="0.140625" customWidth="1"/>
    <col min="9486" max="9486" width="0.85546875" customWidth="1"/>
    <col min="9716" max="9716" width="1.28515625" customWidth="1"/>
    <col min="9717" max="9717" width="6.7109375" customWidth="1"/>
    <col min="9718" max="9718" width="8" customWidth="1"/>
    <col min="9719" max="9719" width="17.42578125" customWidth="1"/>
    <col min="9720" max="9720" width="6.7109375" customWidth="1"/>
    <col min="9721" max="9721" width="14.7109375" customWidth="1"/>
    <col min="9722" max="9722" width="5.140625" customWidth="1"/>
    <col min="9723" max="9723" width="4.140625" customWidth="1"/>
    <col min="9724" max="9724" width="1.28515625" customWidth="1"/>
    <col min="9725" max="9725" width="6.5703125" customWidth="1"/>
    <col min="9726" max="9727" width="12.140625" customWidth="1"/>
    <col min="9728" max="9728" width="2.85546875" customWidth="1"/>
    <col min="9729" max="9729" width="1.28515625" customWidth="1"/>
    <col min="9730" max="9730" width="6.7109375" customWidth="1"/>
    <col min="9731" max="9731" width="10.85546875" customWidth="1"/>
    <col min="9732" max="9732" width="12" customWidth="1"/>
    <col min="9733" max="9733" width="1.42578125" customWidth="1"/>
    <col min="9734" max="9734" width="3.85546875" customWidth="1"/>
    <col min="9735" max="9735" width="8.28515625" customWidth="1"/>
    <col min="9736" max="9736" width="0" hidden="1" customWidth="1"/>
    <col min="9737" max="9737" width="1.140625" customWidth="1"/>
    <col min="9738" max="9738" width="3.85546875" customWidth="1"/>
    <col min="9739" max="9739" width="9.5703125" customWidth="1"/>
    <col min="9740" max="9740" width="0" hidden="1" customWidth="1"/>
    <col min="9741" max="9741" width="0.140625" customWidth="1"/>
    <col min="9742" max="9742" width="0.85546875" customWidth="1"/>
    <col min="9972" max="9972" width="1.28515625" customWidth="1"/>
    <col min="9973" max="9973" width="6.7109375" customWidth="1"/>
    <col min="9974" max="9974" width="8" customWidth="1"/>
    <col min="9975" max="9975" width="17.42578125" customWidth="1"/>
    <col min="9976" max="9976" width="6.7109375" customWidth="1"/>
    <col min="9977" max="9977" width="14.7109375" customWidth="1"/>
    <col min="9978" max="9978" width="5.140625" customWidth="1"/>
    <col min="9979" max="9979" width="4.140625" customWidth="1"/>
    <col min="9980" max="9980" width="1.28515625" customWidth="1"/>
    <col min="9981" max="9981" width="6.5703125" customWidth="1"/>
    <col min="9982" max="9983" width="12.140625" customWidth="1"/>
    <col min="9984" max="9984" width="2.85546875" customWidth="1"/>
    <col min="9985" max="9985" width="1.28515625" customWidth="1"/>
    <col min="9986" max="9986" width="6.7109375" customWidth="1"/>
    <col min="9987" max="9987" width="10.85546875" customWidth="1"/>
    <col min="9988" max="9988" width="12" customWidth="1"/>
    <col min="9989" max="9989" width="1.42578125" customWidth="1"/>
    <col min="9990" max="9990" width="3.85546875" customWidth="1"/>
    <col min="9991" max="9991" width="8.28515625" customWidth="1"/>
    <col min="9992" max="9992" width="0" hidden="1" customWidth="1"/>
    <col min="9993" max="9993" width="1.140625" customWidth="1"/>
    <col min="9994" max="9994" width="3.85546875" customWidth="1"/>
    <col min="9995" max="9995" width="9.5703125" customWidth="1"/>
    <col min="9996" max="9996" width="0" hidden="1" customWidth="1"/>
    <col min="9997" max="9997" width="0.140625" customWidth="1"/>
    <col min="9998" max="9998" width="0.85546875" customWidth="1"/>
    <col min="10228" max="10228" width="1.28515625" customWidth="1"/>
    <col min="10229" max="10229" width="6.7109375" customWidth="1"/>
    <col min="10230" max="10230" width="8" customWidth="1"/>
    <col min="10231" max="10231" width="17.42578125" customWidth="1"/>
    <col min="10232" max="10232" width="6.7109375" customWidth="1"/>
    <col min="10233" max="10233" width="14.7109375" customWidth="1"/>
    <col min="10234" max="10234" width="5.140625" customWidth="1"/>
    <col min="10235" max="10235" width="4.140625" customWidth="1"/>
    <col min="10236" max="10236" width="1.28515625" customWidth="1"/>
    <col min="10237" max="10237" width="6.5703125" customWidth="1"/>
    <col min="10238" max="10239" width="12.140625" customWidth="1"/>
    <col min="10240" max="10240" width="2.85546875" customWidth="1"/>
    <col min="10241" max="10241" width="1.28515625" customWidth="1"/>
    <col min="10242" max="10242" width="6.7109375" customWidth="1"/>
    <col min="10243" max="10243" width="10.85546875" customWidth="1"/>
    <col min="10244" max="10244" width="12" customWidth="1"/>
    <col min="10245" max="10245" width="1.42578125" customWidth="1"/>
    <col min="10246" max="10246" width="3.85546875" customWidth="1"/>
    <col min="10247" max="10247" width="8.28515625" customWidth="1"/>
    <col min="10248" max="10248" width="0" hidden="1" customWidth="1"/>
    <col min="10249" max="10249" width="1.140625" customWidth="1"/>
    <col min="10250" max="10250" width="3.85546875" customWidth="1"/>
    <col min="10251" max="10251" width="9.5703125" customWidth="1"/>
    <col min="10252" max="10252" width="0" hidden="1" customWidth="1"/>
    <col min="10253" max="10253" width="0.140625" customWidth="1"/>
    <col min="10254" max="10254" width="0.85546875" customWidth="1"/>
    <col min="10484" max="10484" width="1.28515625" customWidth="1"/>
    <col min="10485" max="10485" width="6.7109375" customWidth="1"/>
    <col min="10486" max="10486" width="8" customWidth="1"/>
    <col min="10487" max="10487" width="17.42578125" customWidth="1"/>
    <col min="10488" max="10488" width="6.7109375" customWidth="1"/>
    <col min="10489" max="10489" width="14.7109375" customWidth="1"/>
    <col min="10490" max="10490" width="5.140625" customWidth="1"/>
    <col min="10491" max="10491" width="4.140625" customWidth="1"/>
    <col min="10492" max="10492" width="1.28515625" customWidth="1"/>
    <col min="10493" max="10493" width="6.5703125" customWidth="1"/>
    <col min="10494" max="10495" width="12.140625" customWidth="1"/>
    <col min="10496" max="10496" width="2.85546875" customWidth="1"/>
    <col min="10497" max="10497" width="1.28515625" customWidth="1"/>
    <col min="10498" max="10498" width="6.7109375" customWidth="1"/>
    <col min="10499" max="10499" width="10.85546875" customWidth="1"/>
    <col min="10500" max="10500" width="12" customWidth="1"/>
    <col min="10501" max="10501" width="1.42578125" customWidth="1"/>
    <col min="10502" max="10502" width="3.85546875" customWidth="1"/>
    <col min="10503" max="10503" width="8.28515625" customWidth="1"/>
    <col min="10504" max="10504" width="0" hidden="1" customWidth="1"/>
    <col min="10505" max="10505" width="1.140625" customWidth="1"/>
    <col min="10506" max="10506" width="3.85546875" customWidth="1"/>
    <col min="10507" max="10507" width="9.5703125" customWidth="1"/>
    <col min="10508" max="10508" width="0" hidden="1" customWidth="1"/>
    <col min="10509" max="10509" width="0.140625" customWidth="1"/>
    <col min="10510" max="10510" width="0.85546875" customWidth="1"/>
    <col min="10740" max="10740" width="1.28515625" customWidth="1"/>
    <col min="10741" max="10741" width="6.7109375" customWidth="1"/>
    <col min="10742" max="10742" width="8" customWidth="1"/>
    <col min="10743" max="10743" width="17.42578125" customWidth="1"/>
    <col min="10744" max="10744" width="6.7109375" customWidth="1"/>
    <col min="10745" max="10745" width="14.7109375" customWidth="1"/>
    <col min="10746" max="10746" width="5.140625" customWidth="1"/>
    <col min="10747" max="10747" width="4.140625" customWidth="1"/>
    <col min="10748" max="10748" width="1.28515625" customWidth="1"/>
    <col min="10749" max="10749" width="6.5703125" customWidth="1"/>
    <col min="10750" max="10751" width="12.140625" customWidth="1"/>
    <col min="10752" max="10752" width="2.85546875" customWidth="1"/>
    <col min="10753" max="10753" width="1.28515625" customWidth="1"/>
    <col min="10754" max="10754" width="6.7109375" customWidth="1"/>
    <col min="10755" max="10755" width="10.85546875" customWidth="1"/>
    <col min="10756" max="10756" width="12" customWidth="1"/>
    <col min="10757" max="10757" width="1.42578125" customWidth="1"/>
    <col min="10758" max="10758" width="3.85546875" customWidth="1"/>
    <col min="10759" max="10759" width="8.28515625" customWidth="1"/>
    <col min="10760" max="10760" width="0" hidden="1" customWidth="1"/>
    <col min="10761" max="10761" width="1.140625" customWidth="1"/>
    <col min="10762" max="10762" width="3.85546875" customWidth="1"/>
    <col min="10763" max="10763" width="9.5703125" customWidth="1"/>
    <col min="10764" max="10764" width="0" hidden="1" customWidth="1"/>
    <col min="10765" max="10765" width="0.140625" customWidth="1"/>
    <col min="10766" max="10766" width="0.85546875" customWidth="1"/>
    <col min="10996" max="10996" width="1.28515625" customWidth="1"/>
    <col min="10997" max="10997" width="6.7109375" customWidth="1"/>
    <col min="10998" max="10998" width="8" customWidth="1"/>
    <col min="10999" max="10999" width="17.42578125" customWidth="1"/>
    <col min="11000" max="11000" width="6.7109375" customWidth="1"/>
    <col min="11001" max="11001" width="14.7109375" customWidth="1"/>
    <col min="11002" max="11002" width="5.140625" customWidth="1"/>
    <col min="11003" max="11003" width="4.140625" customWidth="1"/>
    <col min="11004" max="11004" width="1.28515625" customWidth="1"/>
    <col min="11005" max="11005" width="6.5703125" customWidth="1"/>
    <col min="11006" max="11007" width="12.140625" customWidth="1"/>
    <col min="11008" max="11008" width="2.85546875" customWidth="1"/>
    <col min="11009" max="11009" width="1.28515625" customWidth="1"/>
    <col min="11010" max="11010" width="6.7109375" customWidth="1"/>
    <col min="11011" max="11011" width="10.85546875" customWidth="1"/>
    <col min="11012" max="11012" width="12" customWidth="1"/>
    <col min="11013" max="11013" width="1.42578125" customWidth="1"/>
    <col min="11014" max="11014" width="3.85546875" customWidth="1"/>
    <col min="11015" max="11015" width="8.28515625" customWidth="1"/>
    <col min="11016" max="11016" width="0" hidden="1" customWidth="1"/>
    <col min="11017" max="11017" width="1.140625" customWidth="1"/>
    <col min="11018" max="11018" width="3.85546875" customWidth="1"/>
    <col min="11019" max="11019" width="9.5703125" customWidth="1"/>
    <col min="11020" max="11020" width="0" hidden="1" customWidth="1"/>
    <col min="11021" max="11021" width="0.140625" customWidth="1"/>
    <col min="11022" max="11022" width="0.85546875" customWidth="1"/>
    <col min="11252" max="11252" width="1.28515625" customWidth="1"/>
    <col min="11253" max="11253" width="6.7109375" customWidth="1"/>
    <col min="11254" max="11254" width="8" customWidth="1"/>
    <col min="11255" max="11255" width="17.42578125" customWidth="1"/>
    <col min="11256" max="11256" width="6.7109375" customWidth="1"/>
    <col min="11257" max="11257" width="14.7109375" customWidth="1"/>
    <col min="11258" max="11258" width="5.140625" customWidth="1"/>
    <col min="11259" max="11259" width="4.140625" customWidth="1"/>
    <col min="11260" max="11260" width="1.28515625" customWidth="1"/>
    <col min="11261" max="11261" width="6.5703125" customWidth="1"/>
    <col min="11262" max="11263" width="12.140625" customWidth="1"/>
    <col min="11264" max="11264" width="2.85546875" customWidth="1"/>
    <col min="11265" max="11265" width="1.28515625" customWidth="1"/>
    <col min="11266" max="11266" width="6.7109375" customWidth="1"/>
    <col min="11267" max="11267" width="10.85546875" customWidth="1"/>
    <col min="11268" max="11268" width="12" customWidth="1"/>
    <col min="11269" max="11269" width="1.42578125" customWidth="1"/>
    <col min="11270" max="11270" width="3.85546875" customWidth="1"/>
    <col min="11271" max="11271" width="8.28515625" customWidth="1"/>
    <col min="11272" max="11272" width="0" hidden="1" customWidth="1"/>
    <col min="11273" max="11273" width="1.140625" customWidth="1"/>
    <col min="11274" max="11274" width="3.85546875" customWidth="1"/>
    <col min="11275" max="11275" width="9.5703125" customWidth="1"/>
    <col min="11276" max="11276" width="0" hidden="1" customWidth="1"/>
    <col min="11277" max="11277" width="0.140625" customWidth="1"/>
    <col min="11278" max="11278" width="0.85546875" customWidth="1"/>
    <col min="11508" max="11508" width="1.28515625" customWidth="1"/>
    <col min="11509" max="11509" width="6.7109375" customWidth="1"/>
    <col min="11510" max="11510" width="8" customWidth="1"/>
    <col min="11511" max="11511" width="17.42578125" customWidth="1"/>
    <col min="11512" max="11512" width="6.7109375" customWidth="1"/>
    <col min="11513" max="11513" width="14.7109375" customWidth="1"/>
    <col min="11514" max="11514" width="5.140625" customWidth="1"/>
    <col min="11515" max="11515" width="4.140625" customWidth="1"/>
    <col min="11516" max="11516" width="1.28515625" customWidth="1"/>
    <col min="11517" max="11517" width="6.5703125" customWidth="1"/>
    <col min="11518" max="11519" width="12.140625" customWidth="1"/>
    <col min="11520" max="11520" width="2.85546875" customWidth="1"/>
    <col min="11521" max="11521" width="1.28515625" customWidth="1"/>
    <col min="11522" max="11522" width="6.7109375" customWidth="1"/>
    <col min="11523" max="11523" width="10.85546875" customWidth="1"/>
    <col min="11524" max="11524" width="12" customWidth="1"/>
    <col min="11525" max="11525" width="1.42578125" customWidth="1"/>
    <col min="11526" max="11526" width="3.85546875" customWidth="1"/>
    <col min="11527" max="11527" width="8.28515625" customWidth="1"/>
    <col min="11528" max="11528" width="0" hidden="1" customWidth="1"/>
    <col min="11529" max="11529" width="1.140625" customWidth="1"/>
    <col min="11530" max="11530" width="3.85546875" customWidth="1"/>
    <col min="11531" max="11531" width="9.5703125" customWidth="1"/>
    <col min="11532" max="11532" width="0" hidden="1" customWidth="1"/>
    <col min="11533" max="11533" width="0.140625" customWidth="1"/>
    <col min="11534" max="11534" width="0.85546875" customWidth="1"/>
    <col min="11764" max="11764" width="1.28515625" customWidth="1"/>
    <col min="11765" max="11765" width="6.7109375" customWidth="1"/>
    <col min="11766" max="11766" width="8" customWidth="1"/>
    <col min="11767" max="11767" width="17.42578125" customWidth="1"/>
    <col min="11768" max="11768" width="6.7109375" customWidth="1"/>
    <col min="11769" max="11769" width="14.7109375" customWidth="1"/>
    <col min="11770" max="11770" width="5.140625" customWidth="1"/>
    <col min="11771" max="11771" width="4.140625" customWidth="1"/>
    <col min="11772" max="11772" width="1.28515625" customWidth="1"/>
    <col min="11773" max="11773" width="6.5703125" customWidth="1"/>
    <col min="11774" max="11775" width="12.140625" customWidth="1"/>
    <col min="11776" max="11776" width="2.85546875" customWidth="1"/>
    <col min="11777" max="11777" width="1.28515625" customWidth="1"/>
    <col min="11778" max="11778" width="6.7109375" customWidth="1"/>
    <col min="11779" max="11779" width="10.85546875" customWidth="1"/>
    <col min="11780" max="11780" width="12" customWidth="1"/>
    <col min="11781" max="11781" width="1.42578125" customWidth="1"/>
    <col min="11782" max="11782" width="3.85546875" customWidth="1"/>
    <col min="11783" max="11783" width="8.28515625" customWidth="1"/>
    <col min="11784" max="11784" width="0" hidden="1" customWidth="1"/>
    <col min="11785" max="11785" width="1.140625" customWidth="1"/>
    <col min="11786" max="11786" width="3.85546875" customWidth="1"/>
    <col min="11787" max="11787" width="9.5703125" customWidth="1"/>
    <col min="11788" max="11788" width="0" hidden="1" customWidth="1"/>
    <col min="11789" max="11789" width="0.140625" customWidth="1"/>
    <col min="11790" max="11790" width="0.85546875" customWidth="1"/>
    <col min="12020" max="12020" width="1.28515625" customWidth="1"/>
    <col min="12021" max="12021" width="6.7109375" customWidth="1"/>
    <col min="12022" max="12022" width="8" customWidth="1"/>
    <col min="12023" max="12023" width="17.42578125" customWidth="1"/>
    <col min="12024" max="12024" width="6.7109375" customWidth="1"/>
    <col min="12025" max="12025" width="14.7109375" customWidth="1"/>
    <col min="12026" max="12026" width="5.140625" customWidth="1"/>
    <col min="12027" max="12027" width="4.140625" customWidth="1"/>
    <col min="12028" max="12028" width="1.28515625" customWidth="1"/>
    <col min="12029" max="12029" width="6.5703125" customWidth="1"/>
    <col min="12030" max="12031" width="12.140625" customWidth="1"/>
    <col min="12032" max="12032" width="2.85546875" customWidth="1"/>
    <col min="12033" max="12033" width="1.28515625" customWidth="1"/>
    <col min="12034" max="12034" width="6.7109375" customWidth="1"/>
    <col min="12035" max="12035" width="10.85546875" customWidth="1"/>
    <col min="12036" max="12036" width="12" customWidth="1"/>
    <col min="12037" max="12037" width="1.42578125" customWidth="1"/>
    <col min="12038" max="12038" width="3.85546875" customWidth="1"/>
    <col min="12039" max="12039" width="8.28515625" customWidth="1"/>
    <col min="12040" max="12040" width="0" hidden="1" customWidth="1"/>
    <col min="12041" max="12041" width="1.140625" customWidth="1"/>
    <col min="12042" max="12042" width="3.85546875" customWidth="1"/>
    <col min="12043" max="12043" width="9.5703125" customWidth="1"/>
    <col min="12044" max="12044" width="0" hidden="1" customWidth="1"/>
    <col min="12045" max="12045" width="0.140625" customWidth="1"/>
    <col min="12046" max="12046" width="0.85546875" customWidth="1"/>
    <col min="12276" max="12276" width="1.28515625" customWidth="1"/>
    <col min="12277" max="12277" width="6.7109375" customWidth="1"/>
    <col min="12278" max="12278" width="8" customWidth="1"/>
    <col min="12279" max="12279" width="17.42578125" customWidth="1"/>
    <col min="12280" max="12280" width="6.7109375" customWidth="1"/>
    <col min="12281" max="12281" width="14.7109375" customWidth="1"/>
    <col min="12282" max="12282" width="5.140625" customWidth="1"/>
    <col min="12283" max="12283" width="4.140625" customWidth="1"/>
    <col min="12284" max="12284" width="1.28515625" customWidth="1"/>
    <col min="12285" max="12285" width="6.5703125" customWidth="1"/>
    <col min="12286" max="12287" width="12.140625" customWidth="1"/>
    <col min="12288" max="12288" width="2.85546875" customWidth="1"/>
    <col min="12289" max="12289" width="1.28515625" customWidth="1"/>
    <col min="12290" max="12290" width="6.7109375" customWidth="1"/>
    <col min="12291" max="12291" width="10.85546875" customWidth="1"/>
    <col min="12292" max="12292" width="12" customWidth="1"/>
    <col min="12293" max="12293" width="1.42578125" customWidth="1"/>
    <col min="12294" max="12294" width="3.85546875" customWidth="1"/>
    <col min="12295" max="12295" width="8.28515625" customWidth="1"/>
    <col min="12296" max="12296" width="0" hidden="1" customWidth="1"/>
    <col min="12297" max="12297" width="1.140625" customWidth="1"/>
    <col min="12298" max="12298" width="3.85546875" customWidth="1"/>
    <col min="12299" max="12299" width="9.5703125" customWidth="1"/>
    <col min="12300" max="12300" width="0" hidden="1" customWidth="1"/>
    <col min="12301" max="12301" width="0.140625" customWidth="1"/>
    <col min="12302" max="12302" width="0.85546875" customWidth="1"/>
    <col min="12532" max="12532" width="1.28515625" customWidth="1"/>
    <col min="12533" max="12533" width="6.7109375" customWidth="1"/>
    <col min="12534" max="12534" width="8" customWidth="1"/>
    <col min="12535" max="12535" width="17.42578125" customWidth="1"/>
    <col min="12536" max="12536" width="6.7109375" customWidth="1"/>
    <col min="12537" max="12537" width="14.7109375" customWidth="1"/>
    <col min="12538" max="12538" width="5.140625" customWidth="1"/>
    <col min="12539" max="12539" width="4.140625" customWidth="1"/>
    <col min="12540" max="12540" width="1.28515625" customWidth="1"/>
    <col min="12541" max="12541" width="6.5703125" customWidth="1"/>
    <col min="12542" max="12543" width="12.140625" customWidth="1"/>
    <col min="12544" max="12544" width="2.85546875" customWidth="1"/>
    <col min="12545" max="12545" width="1.28515625" customWidth="1"/>
    <col min="12546" max="12546" width="6.7109375" customWidth="1"/>
    <col min="12547" max="12547" width="10.85546875" customWidth="1"/>
    <col min="12548" max="12548" width="12" customWidth="1"/>
    <col min="12549" max="12549" width="1.42578125" customWidth="1"/>
    <col min="12550" max="12550" width="3.85546875" customWidth="1"/>
    <col min="12551" max="12551" width="8.28515625" customWidth="1"/>
    <col min="12552" max="12552" width="0" hidden="1" customWidth="1"/>
    <col min="12553" max="12553" width="1.140625" customWidth="1"/>
    <col min="12554" max="12554" width="3.85546875" customWidth="1"/>
    <col min="12555" max="12555" width="9.5703125" customWidth="1"/>
    <col min="12556" max="12556" width="0" hidden="1" customWidth="1"/>
    <col min="12557" max="12557" width="0.140625" customWidth="1"/>
    <col min="12558" max="12558" width="0.85546875" customWidth="1"/>
    <col min="12788" max="12788" width="1.28515625" customWidth="1"/>
    <col min="12789" max="12789" width="6.7109375" customWidth="1"/>
    <col min="12790" max="12790" width="8" customWidth="1"/>
    <col min="12791" max="12791" width="17.42578125" customWidth="1"/>
    <col min="12792" max="12792" width="6.7109375" customWidth="1"/>
    <col min="12793" max="12793" width="14.7109375" customWidth="1"/>
    <col min="12794" max="12794" width="5.140625" customWidth="1"/>
    <col min="12795" max="12795" width="4.140625" customWidth="1"/>
    <col min="12796" max="12796" width="1.28515625" customWidth="1"/>
    <col min="12797" max="12797" width="6.5703125" customWidth="1"/>
    <col min="12798" max="12799" width="12.140625" customWidth="1"/>
    <col min="12800" max="12800" width="2.85546875" customWidth="1"/>
    <col min="12801" max="12801" width="1.28515625" customWidth="1"/>
    <col min="12802" max="12802" width="6.7109375" customWidth="1"/>
    <col min="12803" max="12803" width="10.85546875" customWidth="1"/>
    <col min="12804" max="12804" width="12" customWidth="1"/>
    <col min="12805" max="12805" width="1.42578125" customWidth="1"/>
    <col min="12806" max="12806" width="3.85546875" customWidth="1"/>
    <col min="12807" max="12807" width="8.28515625" customWidth="1"/>
    <col min="12808" max="12808" width="0" hidden="1" customWidth="1"/>
    <col min="12809" max="12809" width="1.140625" customWidth="1"/>
    <col min="12810" max="12810" width="3.85546875" customWidth="1"/>
    <col min="12811" max="12811" width="9.5703125" customWidth="1"/>
    <col min="12812" max="12812" width="0" hidden="1" customWidth="1"/>
    <col min="12813" max="12813" width="0.140625" customWidth="1"/>
    <col min="12814" max="12814" width="0.85546875" customWidth="1"/>
    <col min="13044" max="13044" width="1.28515625" customWidth="1"/>
    <col min="13045" max="13045" width="6.7109375" customWidth="1"/>
    <col min="13046" max="13046" width="8" customWidth="1"/>
    <col min="13047" max="13047" width="17.42578125" customWidth="1"/>
    <col min="13048" max="13048" width="6.7109375" customWidth="1"/>
    <col min="13049" max="13049" width="14.7109375" customWidth="1"/>
    <col min="13050" max="13050" width="5.140625" customWidth="1"/>
    <col min="13051" max="13051" width="4.140625" customWidth="1"/>
    <col min="13052" max="13052" width="1.28515625" customWidth="1"/>
    <col min="13053" max="13053" width="6.5703125" customWidth="1"/>
    <col min="13054" max="13055" width="12.140625" customWidth="1"/>
    <col min="13056" max="13056" width="2.85546875" customWidth="1"/>
    <col min="13057" max="13057" width="1.28515625" customWidth="1"/>
    <col min="13058" max="13058" width="6.7109375" customWidth="1"/>
    <col min="13059" max="13059" width="10.85546875" customWidth="1"/>
    <col min="13060" max="13060" width="12" customWidth="1"/>
    <col min="13061" max="13061" width="1.42578125" customWidth="1"/>
    <col min="13062" max="13062" width="3.85546875" customWidth="1"/>
    <col min="13063" max="13063" width="8.28515625" customWidth="1"/>
    <col min="13064" max="13064" width="0" hidden="1" customWidth="1"/>
    <col min="13065" max="13065" width="1.140625" customWidth="1"/>
    <col min="13066" max="13066" width="3.85546875" customWidth="1"/>
    <col min="13067" max="13067" width="9.5703125" customWidth="1"/>
    <col min="13068" max="13068" width="0" hidden="1" customWidth="1"/>
    <col min="13069" max="13069" width="0.140625" customWidth="1"/>
    <col min="13070" max="13070" width="0.85546875" customWidth="1"/>
    <col min="13300" max="13300" width="1.28515625" customWidth="1"/>
    <col min="13301" max="13301" width="6.7109375" customWidth="1"/>
    <col min="13302" max="13302" width="8" customWidth="1"/>
    <col min="13303" max="13303" width="17.42578125" customWidth="1"/>
    <col min="13304" max="13304" width="6.7109375" customWidth="1"/>
    <col min="13305" max="13305" width="14.7109375" customWidth="1"/>
    <col min="13306" max="13306" width="5.140625" customWidth="1"/>
    <col min="13307" max="13307" width="4.140625" customWidth="1"/>
    <col min="13308" max="13308" width="1.28515625" customWidth="1"/>
    <col min="13309" max="13309" width="6.5703125" customWidth="1"/>
    <col min="13310" max="13311" width="12.140625" customWidth="1"/>
    <col min="13312" max="13312" width="2.85546875" customWidth="1"/>
    <col min="13313" max="13313" width="1.28515625" customWidth="1"/>
    <col min="13314" max="13314" width="6.7109375" customWidth="1"/>
    <col min="13315" max="13315" width="10.85546875" customWidth="1"/>
    <col min="13316" max="13316" width="12" customWidth="1"/>
    <col min="13317" max="13317" width="1.42578125" customWidth="1"/>
    <col min="13318" max="13318" width="3.85546875" customWidth="1"/>
    <col min="13319" max="13319" width="8.28515625" customWidth="1"/>
    <col min="13320" max="13320" width="0" hidden="1" customWidth="1"/>
    <col min="13321" max="13321" width="1.140625" customWidth="1"/>
    <col min="13322" max="13322" width="3.85546875" customWidth="1"/>
    <col min="13323" max="13323" width="9.5703125" customWidth="1"/>
    <col min="13324" max="13324" width="0" hidden="1" customWidth="1"/>
    <col min="13325" max="13325" width="0.140625" customWidth="1"/>
    <col min="13326" max="13326" width="0.85546875" customWidth="1"/>
    <col min="13556" max="13556" width="1.28515625" customWidth="1"/>
    <col min="13557" max="13557" width="6.7109375" customWidth="1"/>
    <col min="13558" max="13558" width="8" customWidth="1"/>
    <col min="13559" max="13559" width="17.42578125" customWidth="1"/>
    <col min="13560" max="13560" width="6.7109375" customWidth="1"/>
    <col min="13561" max="13561" width="14.7109375" customWidth="1"/>
    <col min="13562" max="13562" width="5.140625" customWidth="1"/>
    <col min="13563" max="13563" width="4.140625" customWidth="1"/>
    <col min="13564" max="13564" width="1.28515625" customWidth="1"/>
    <col min="13565" max="13565" width="6.5703125" customWidth="1"/>
    <col min="13566" max="13567" width="12.140625" customWidth="1"/>
    <col min="13568" max="13568" width="2.85546875" customWidth="1"/>
    <col min="13569" max="13569" width="1.28515625" customWidth="1"/>
    <col min="13570" max="13570" width="6.7109375" customWidth="1"/>
    <col min="13571" max="13571" width="10.85546875" customWidth="1"/>
    <col min="13572" max="13572" width="12" customWidth="1"/>
    <col min="13573" max="13573" width="1.42578125" customWidth="1"/>
    <col min="13574" max="13574" width="3.85546875" customWidth="1"/>
    <col min="13575" max="13575" width="8.28515625" customWidth="1"/>
    <col min="13576" max="13576" width="0" hidden="1" customWidth="1"/>
    <col min="13577" max="13577" width="1.140625" customWidth="1"/>
    <col min="13578" max="13578" width="3.85546875" customWidth="1"/>
    <col min="13579" max="13579" width="9.5703125" customWidth="1"/>
    <col min="13580" max="13580" width="0" hidden="1" customWidth="1"/>
    <col min="13581" max="13581" width="0.140625" customWidth="1"/>
    <col min="13582" max="13582" width="0.85546875" customWidth="1"/>
    <col min="13812" max="13812" width="1.28515625" customWidth="1"/>
    <col min="13813" max="13813" width="6.7109375" customWidth="1"/>
    <col min="13814" max="13814" width="8" customWidth="1"/>
    <col min="13815" max="13815" width="17.42578125" customWidth="1"/>
    <col min="13816" max="13816" width="6.7109375" customWidth="1"/>
    <col min="13817" max="13817" width="14.7109375" customWidth="1"/>
    <col min="13818" max="13818" width="5.140625" customWidth="1"/>
    <col min="13819" max="13819" width="4.140625" customWidth="1"/>
    <col min="13820" max="13820" width="1.28515625" customWidth="1"/>
    <col min="13821" max="13821" width="6.5703125" customWidth="1"/>
    <col min="13822" max="13823" width="12.140625" customWidth="1"/>
    <col min="13824" max="13824" width="2.85546875" customWidth="1"/>
    <col min="13825" max="13825" width="1.28515625" customWidth="1"/>
    <col min="13826" max="13826" width="6.7109375" customWidth="1"/>
    <col min="13827" max="13827" width="10.85546875" customWidth="1"/>
    <col min="13828" max="13828" width="12" customWidth="1"/>
    <col min="13829" max="13829" width="1.42578125" customWidth="1"/>
    <col min="13830" max="13830" width="3.85546875" customWidth="1"/>
    <col min="13831" max="13831" width="8.28515625" customWidth="1"/>
    <col min="13832" max="13832" width="0" hidden="1" customWidth="1"/>
    <col min="13833" max="13833" width="1.140625" customWidth="1"/>
    <col min="13834" max="13834" width="3.85546875" customWidth="1"/>
    <col min="13835" max="13835" width="9.5703125" customWidth="1"/>
    <col min="13836" max="13836" width="0" hidden="1" customWidth="1"/>
    <col min="13837" max="13837" width="0.140625" customWidth="1"/>
    <col min="13838" max="13838" width="0.85546875" customWidth="1"/>
    <col min="14068" max="14068" width="1.28515625" customWidth="1"/>
    <col min="14069" max="14069" width="6.7109375" customWidth="1"/>
    <col min="14070" max="14070" width="8" customWidth="1"/>
    <col min="14071" max="14071" width="17.42578125" customWidth="1"/>
    <col min="14072" max="14072" width="6.7109375" customWidth="1"/>
    <col min="14073" max="14073" width="14.7109375" customWidth="1"/>
    <col min="14074" max="14074" width="5.140625" customWidth="1"/>
    <col min="14075" max="14075" width="4.140625" customWidth="1"/>
    <col min="14076" max="14076" width="1.28515625" customWidth="1"/>
    <col min="14077" max="14077" width="6.5703125" customWidth="1"/>
    <col min="14078" max="14079" width="12.140625" customWidth="1"/>
    <col min="14080" max="14080" width="2.85546875" customWidth="1"/>
    <col min="14081" max="14081" width="1.28515625" customWidth="1"/>
    <col min="14082" max="14082" width="6.7109375" customWidth="1"/>
    <col min="14083" max="14083" width="10.85546875" customWidth="1"/>
    <col min="14084" max="14084" width="12" customWidth="1"/>
    <col min="14085" max="14085" width="1.42578125" customWidth="1"/>
    <col min="14086" max="14086" width="3.85546875" customWidth="1"/>
    <col min="14087" max="14087" width="8.28515625" customWidth="1"/>
    <col min="14088" max="14088" width="0" hidden="1" customWidth="1"/>
    <col min="14089" max="14089" width="1.140625" customWidth="1"/>
    <col min="14090" max="14090" width="3.85546875" customWidth="1"/>
    <col min="14091" max="14091" width="9.5703125" customWidth="1"/>
    <col min="14092" max="14092" width="0" hidden="1" customWidth="1"/>
    <col min="14093" max="14093" width="0.140625" customWidth="1"/>
    <col min="14094" max="14094" width="0.85546875" customWidth="1"/>
    <col min="14324" max="14324" width="1.28515625" customWidth="1"/>
    <col min="14325" max="14325" width="6.7109375" customWidth="1"/>
    <col min="14326" max="14326" width="8" customWidth="1"/>
    <col min="14327" max="14327" width="17.42578125" customWidth="1"/>
    <col min="14328" max="14328" width="6.7109375" customWidth="1"/>
    <col min="14329" max="14329" width="14.7109375" customWidth="1"/>
    <col min="14330" max="14330" width="5.140625" customWidth="1"/>
    <col min="14331" max="14331" width="4.140625" customWidth="1"/>
    <col min="14332" max="14332" width="1.28515625" customWidth="1"/>
    <col min="14333" max="14333" width="6.5703125" customWidth="1"/>
    <col min="14334" max="14335" width="12.140625" customWidth="1"/>
    <col min="14336" max="14336" width="2.85546875" customWidth="1"/>
    <col min="14337" max="14337" width="1.28515625" customWidth="1"/>
    <col min="14338" max="14338" width="6.7109375" customWidth="1"/>
    <col min="14339" max="14339" width="10.85546875" customWidth="1"/>
    <col min="14340" max="14340" width="12" customWidth="1"/>
    <col min="14341" max="14341" width="1.42578125" customWidth="1"/>
    <col min="14342" max="14342" width="3.85546875" customWidth="1"/>
    <col min="14343" max="14343" width="8.28515625" customWidth="1"/>
    <col min="14344" max="14344" width="0" hidden="1" customWidth="1"/>
    <col min="14345" max="14345" width="1.140625" customWidth="1"/>
    <col min="14346" max="14346" width="3.85546875" customWidth="1"/>
    <col min="14347" max="14347" width="9.5703125" customWidth="1"/>
    <col min="14348" max="14348" width="0" hidden="1" customWidth="1"/>
    <col min="14349" max="14349" width="0.140625" customWidth="1"/>
    <col min="14350" max="14350" width="0.85546875" customWidth="1"/>
    <col min="14580" max="14580" width="1.28515625" customWidth="1"/>
    <col min="14581" max="14581" width="6.7109375" customWidth="1"/>
    <col min="14582" max="14582" width="8" customWidth="1"/>
    <col min="14583" max="14583" width="17.42578125" customWidth="1"/>
    <col min="14584" max="14584" width="6.7109375" customWidth="1"/>
    <col min="14585" max="14585" width="14.7109375" customWidth="1"/>
    <col min="14586" max="14586" width="5.140625" customWidth="1"/>
    <col min="14587" max="14587" width="4.140625" customWidth="1"/>
    <col min="14588" max="14588" width="1.28515625" customWidth="1"/>
    <col min="14589" max="14589" width="6.5703125" customWidth="1"/>
    <col min="14590" max="14591" width="12.140625" customWidth="1"/>
    <col min="14592" max="14592" width="2.85546875" customWidth="1"/>
    <col min="14593" max="14593" width="1.28515625" customWidth="1"/>
    <col min="14594" max="14594" width="6.7109375" customWidth="1"/>
    <col min="14595" max="14595" width="10.85546875" customWidth="1"/>
    <col min="14596" max="14596" width="12" customWidth="1"/>
    <col min="14597" max="14597" width="1.42578125" customWidth="1"/>
    <col min="14598" max="14598" width="3.85546875" customWidth="1"/>
    <col min="14599" max="14599" width="8.28515625" customWidth="1"/>
    <col min="14600" max="14600" width="0" hidden="1" customWidth="1"/>
    <col min="14601" max="14601" width="1.140625" customWidth="1"/>
    <col min="14602" max="14602" width="3.85546875" customWidth="1"/>
    <col min="14603" max="14603" width="9.5703125" customWidth="1"/>
    <col min="14604" max="14604" width="0" hidden="1" customWidth="1"/>
    <col min="14605" max="14605" width="0.140625" customWidth="1"/>
    <col min="14606" max="14606" width="0.85546875" customWidth="1"/>
    <col min="14836" max="14836" width="1.28515625" customWidth="1"/>
    <col min="14837" max="14837" width="6.7109375" customWidth="1"/>
    <col min="14838" max="14838" width="8" customWidth="1"/>
    <col min="14839" max="14839" width="17.42578125" customWidth="1"/>
    <col min="14840" max="14840" width="6.7109375" customWidth="1"/>
    <col min="14841" max="14841" width="14.7109375" customWidth="1"/>
    <col min="14842" max="14842" width="5.140625" customWidth="1"/>
    <col min="14843" max="14843" width="4.140625" customWidth="1"/>
    <col min="14844" max="14844" width="1.28515625" customWidth="1"/>
    <col min="14845" max="14845" width="6.5703125" customWidth="1"/>
    <col min="14846" max="14847" width="12.140625" customWidth="1"/>
    <col min="14848" max="14848" width="2.85546875" customWidth="1"/>
    <col min="14849" max="14849" width="1.28515625" customWidth="1"/>
    <col min="14850" max="14850" width="6.7109375" customWidth="1"/>
    <col min="14851" max="14851" width="10.85546875" customWidth="1"/>
    <col min="14852" max="14852" width="12" customWidth="1"/>
    <col min="14853" max="14853" width="1.42578125" customWidth="1"/>
    <col min="14854" max="14854" width="3.85546875" customWidth="1"/>
    <col min="14855" max="14855" width="8.28515625" customWidth="1"/>
    <col min="14856" max="14856" width="0" hidden="1" customWidth="1"/>
    <col min="14857" max="14857" width="1.140625" customWidth="1"/>
    <col min="14858" max="14858" width="3.85546875" customWidth="1"/>
    <col min="14859" max="14859" width="9.5703125" customWidth="1"/>
    <col min="14860" max="14860" width="0" hidden="1" customWidth="1"/>
    <col min="14861" max="14861" width="0.140625" customWidth="1"/>
    <col min="14862" max="14862" width="0.85546875" customWidth="1"/>
    <col min="15092" max="15092" width="1.28515625" customWidth="1"/>
    <col min="15093" max="15093" width="6.7109375" customWidth="1"/>
    <col min="15094" max="15094" width="8" customWidth="1"/>
    <col min="15095" max="15095" width="17.42578125" customWidth="1"/>
    <col min="15096" max="15096" width="6.7109375" customWidth="1"/>
    <col min="15097" max="15097" width="14.7109375" customWidth="1"/>
    <col min="15098" max="15098" width="5.140625" customWidth="1"/>
    <col min="15099" max="15099" width="4.140625" customWidth="1"/>
    <col min="15100" max="15100" width="1.28515625" customWidth="1"/>
    <col min="15101" max="15101" width="6.5703125" customWidth="1"/>
    <col min="15102" max="15103" width="12.140625" customWidth="1"/>
    <col min="15104" max="15104" width="2.85546875" customWidth="1"/>
    <col min="15105" max="15105" width="1.28515625" customWidth="1"/>
    <col min="15106" max="15106" width="6.7109375" customWidth="1"/>
    <col min="15107" max="15107" width="10.85546875" customWidth="1"/>
    <col min="15108" max="15108" width="12" customWidth="1"/>
    <col min="15109" max="15109" width="1.42578125" customWidth="1"/>
    <col min="15110" max="15110" width="3.85546875" customWidth="1"/>
    <col min="15111" max="15111" width="8.28515625" customWidth="1"/>
    <col min="15112" max="15112" width="0" hidden="1" customWidth="1"/>
    <col min="15113" max="15113" width="1.140625" customWidth="1"/>
    <col min="15114" max="15114" width="3.85546875" customWidth="1"/>
    <col min="15115" max="15115" width="9.5703125" customWidth="1"/>
    <col min="15116" max="15116" width="0" hidden="1" customWidth="1"/>
    <col min="15117" max="15117" width="0.140625" customWidth="1"/>
    <col min="15118" max="15118" width="0.85546875" customWidth="1"/>
    <col min="15348" max="15348" width="1.28515625" customWidth="1"/>
    <col min="15349" max="15349" width="6.7109375" customWidth="1"/>
    <col min="15350" max="15350" width="8" customWidth="1"/>
    <col min="15351" max="15351" width="17.42578125" customWidth="1"/>
    <col min="15352" max="15352" width="6.7109375" customWidth="1"/>
    <col min="15353" max="15353" width="14.7109375" customWidth="1"/>
    <col min="15354" max="15354" width="5.140625" customWidth="1"/>
    <col min="15355" max="15355" width="4.140625" customWidth="1"/>
    <col min="15356" max="15356" width="1.28515625" customWidth="1"/>
    <col min="15357" max="15357" width="6.5703125" customWidth="1"/>
    <col min="15358" max="15359" width="12.140625" customWidth="1"/>
    <col min="15360" max="15360" width="2.85546875" customWidth="1"/>
    <col min="15361" max="15361" width="1.28515625" customWidth="1"/>
    <col min="15362" max="15362" width="6.7109375" customWidth="1"/>
    <col min="15363" max="15363" width="10.85546875" customWidth="1"/>
    <col min="15364" max="15364" width="12" customWidth="1"/>
    <col min="15365" max="15365" width="1.42578125" customWidth="1"/>
    <col min="15366" max="15366" width="3.85546875" customWidth="1"/>
    <col min="15367" max="15367" width="8.28515625" customWidth="1"/>
    <col min="15368" max="15368" width="0" hidden="1" customWidth="1"/>
    <col min="15369" max="15369" width="1.140625" customWidth="1"/>
    <col min="15370" max="15370" width="3.85546875" customWidth="1"/>
    <col min="15371" max="15371" width="9.5703125" customWidth="1"/>
    <col min="15372" max="15372" width="0" hidden="1" customWidth="1"/>
    <col min="15373" max="15373" width="0.140625" customWidth="1"/>
    <col min="15374" max="15374" width="0.85546875" customWidth="1"/>
    <col min="15604" max="15604" width="1.28515625" customWidth="1"/>
    <col min="15605" max="15605" width="6.7109375" customWidth="1"/>
    <col min="15606" max="15606" width="8" customWidth="1"/>
    <col min="15607" max="15607" width="17.42578125" customWidth="1"/>
    <col min="15608" max="15608" width="6.7109375" customWidth="1"/>
    <col min="15609" max="15609" width="14.7109375" customWidth="1"/>
    <col min="15610" max="15610" width="5.140625" customWidth="1"/>
    <col min="15611" max="15611" width="4.140625" customWidth="1"/>
    <col min="15612" max="15612" width="1.28515625" customWidth="1"/>
    <col min="15613" max="15613" width="6.5703125" customWidth="1"/>
    <col min="15614" max="15615" width="12.140625" customWidth="1"/>
    <col min="15616" max="15616" width="2.85546875" customWidth="1"/>
    <col min="15617" max="15617" width="1.28515625" customWidth="1"/>
    <col min="15618" max="15618" width="6.7109375" customWidth="1"/>
    <col min="15619" max="15619" width="10.85546875" customWidth="1"/>
    <col min="15620" max="15620" width="12" customWidth="1"/>
    <col min="15621" max="15621" width="1.42578125" customWidth="1"/>
    <col min="15622" max="15622" width="3.85546875" customWidth="1"/>
    <col min="15623" max="15623" width="8.28515625" customWidth="1"/>
    <col min="15624" max="15624" width="0" hidden="1" customWidth="1"/>
    <col min="15625" max="15625" width="1.140625" customWidth="1"/>
    <col min="15626" max="15626" width="3.85546875" customWidth="1"/>
    <col min="15627" max="15627" width="9.5703125" customWidth="1"/>
    <col min="15628" max="15628" width="0" hidden="1" customWidth="1"/>
    <col min="15629" max="15629" width="0.140625" customWidth="1"/>
    <col min="15630" max="15630" width="0.85546875" customWidth="1"/>
    <col min="15860" max="15860" width="1.28515625" customWidth="1"/>
    <col min="15861" max="15861" width="6.7109375" customWidth="1"/>
    <col min="15862" max="15862" width="8" customWidth="1"/>
    <col min="15863" max="15863" width="17.42578125" customWidth="1"/>
    <col min="15864" max="15864" width="6.7109375" customWidth="1"/>
    <col min="15865" max="15865" width="14.7109375" customWidth="1"/>
    <col min="15866" max="15866" width="5.140625" customWidth="1"/>
    <col min="15867" max="15867" width="4.140625" customWidth="1"/>
    <col min="15868" max="15868" width="1.28515625" customWidth="1"/>
    <col min="15869" max="15869" width="6.5703125" customWidth="1"/>
    <col min="15870" max="15871" width="12.140625" customWidth="1"/>
    <col min="15872" max="15872" width="2.85546875" customWidth="1"/>
    <col min="15873" max="15873" width="1.28515625" customWidth="1"/>
    <col min="15874" max="15874" width="6.7109375" customWidth="1"/>
    <col min="15875" max="15875" width="10.85546875" customWidth="1"/>
    <col min="15876" max="15876" width="12" customWidth="1"/>
    <col min="15877" max="15877" width="1.42578125" customWidth="1"/>
    <col min="15878" max="15878" width="3.85546875" customWidth="1"/>
    <col min="15879" max="15879" width="8.28515625" customWidth="1"/>
    <col min="15880" max="15880" width="0" hidden="1" customWidth="1"/>
    <col min="15881" max="15881" width="1.140625" customWidth="1"/>
    <col min="15882" max="15882" width="3.85546875" customWidth="1"/>
    <col min="15883" max="15883" width="9.5703125" customWidth="1"/>
    <col min="15884" max="15884" width="0" hidden="1" customWidth="1"/>
    <col min="15885" max="15885" width="0.140625" customWidth="1"/>
    <col min="15886" max="15886" width="0.85546875" customWidth="1"/>
    <col min="16116" max="16116" width="1.28515625" customWidth="1"/>
    <col min="16117" max="16117" width="6.7109375" customWidth="1"/>
    <col min="16118" max="16118" width="8" customWidth="1"/>
    <col min="16119" max="16119" width="17.42578125" customWidth="1"/>
    <col min="16120" max="16120" width="6.7109375" customWidth="1"/>
    <col min="16121" max="16121" width="14.7109375" customWidth="1"/>
    <col min="16122" max="16122" width="5.140625" customWidth="1"/>
    <col min="16123" max="16123" width="4.140625" customWidth="1"/>
    <col min="16124" max="16124" width="1.28515625" customWidth="1"/>
    <col min="16125" max="16125" width="6.5703125" customWidth="1"/>
    <col min="16126" max="16127" width="12.140625" customWidth="1"/>
    <col min="16128" max="16128" width="2.85546875" customWidth="1"/>
    <col min="16129" max="16129" width="1.28515625" customWidth="1"/>
    <col min="16130" max="16130" width="6.7109375" customWidth="1"/>
    <col min="16131" max="16131" width="10.85546875" customWidth="1"/>
    <col min="16132" max="16132" width="12" customWidth="1"/>
    <col min="16133" max="16133" width="1.42578125" customWidth="1"/>
    <col min="16134" max="16134" width="3.85546875" customWidth="1"/>
    <col min="16135" max="16135" width="8.28515625" customWidth="1"/>
    <col min="16136" max="16136" width="0" hidden="1" customWidth="1"/>
    <col min="16137" max="16137" width="1.140625" customWidth="1"/>
    <col min="16138" max="16138" width="3.85546875" customWidth="1"/>
    <col min="16139" max="16139" width="9.5703125" customWidth="1"/>
    <col min="16140" max="16140" width="0" hidden="1" customWidth="1"/>
    <col min="16141" max="16141" width="0.140625" customWidth="1"/>
    <col min="16142" max="16142" width="0.85546875" customWidth="1"/>
  </cols>
  <sheetData>
    <row r="1" spans="1:14" ht="7.15" customHeight="1" x14ac:dyDescent="0.25"/>
    <row r="2" spans="1:14" ht="14.1" customHeight="1" x14ac:dyDescent="0.25">
      <c r="A2" s="27" t="s">
        <v>0</v>
      </c>
      <c r="B2" s="27"/>
      <c r="C2" s="27"/>
      <c r="D2" s="27"/>
      <c r="E2" s="27"/>
      <c r="L2" s="28"/>
      <c r="M2" s="28"/>
      <c r="N2" s="28"/>
    </row>
    <row r="3" spans="1:14" ht="14.1" customHeight="1" x14ac:dyDescent="0.25">
      <c r="A3" s="27" t="s">
        <v>1</v>
      </c>
      <c r="B3" s="27"/>
      <c r="C3" s="27"/>
      <c r="D3" s="27"/>
      <c r="L3" s="29"/>
      <c r="M3" s="29"/>
      <c r="N3" s="29"/>
    </row>
    <row r="4" spans="1:14" ht="14.1" customHeight="1" x14ac:dyDescent="0.25">
      <c r="A4" s="27" t="s">
        <v>2</v>
      </c>
      <c r="B4" s="27"/>
      <c r="C4" s="27"/>
      <c r="J4" s="30"/>
      <c r="K4" s="30"/>
    </row>
    <row r="5" spans="1:14" x14ac:dyDescent="0.25">
      <c r="J5" s="30"/>
      <c r="K5" s="30"/>
    </row>
    <row r="6" spans="1:14" ht="3.4" customHeight="1" x14ac:dyDescent="0.25"/>
    <row r="7" spans="1:14" ht="15.75" customHeight="1" x14ac:dyDescent="0.25">
      <c r="C7" s="48" t="s">
        <v>182</v>
      </c>
      <c r="D7" s="48"/>
      <c r="E7" s="48"/>
      <c r="F7" s="48"/>
      <c r="G7" s="48"/>
      <c r="H7" s="48"/>
      <c r="I7" s="48"/>
      <c r="J7" s="48"/>
      <c r="K7" s="48"/>
    </row>
    <row r="8" spans="1:14" ht="15.75" customHeight="1" x14ac:dyDescent="0.25">
      <c r="C8" s="48" t="s">
        <v>183</v>
      </c>
      <c r="D8" s="48"/>
      <c r="E8" s="48"/>
      <c r="F8" s="48"/>
      <c r="G8" s="48"/>
      <c r="H8" s="48"/>
      <c r="I8" s="48"/>
      <c r="J8" s="48"/>
      <c r="K8" s="48"/>
    </row>
    <row r="9" spans="1:14" ht="18" customHeight="1" thickBot="1" x14ac:dyDescent="0.3">
      <c r="D9" s="1"/>
      <c r="I9" s="22"/>
      <c r="J9" s="22"/>
      <c r="K9" s="22"/>
    </row>
    <row r="10" spans="1:14" ht="24" thickTop="1" thickBot="1" x14ac:dyDescent="0.3">
      <c r="A10" s="2"/>
      <c r="B10" s="2"/>
      <c r="C10" s="49" t="s">
        <v>184</v>
      </c>
      <c r="D10" s="50"/>
      <c r="E10" s="50"/>
      <c r="F10" s="51"/>
      <c r="G10" s="13" t="s">
        <v>188</v>
      </c>
      <c r="H10" s="25" t="s">
        <v>185</v>
      </c>
      <c r="I10" s="25"/>
      <c r="J10" s="25"/>
      <c r="K10" s="13" t="s">
        <v>186</v>
      </c>
      <c r="L10" s="3" t="s">
        <v>6</v>
      </c>
    </row>
    <row r="11" spans="1:14" ht="11.45" customHeight="1" thickTop="1" x14ac:dyDescent="0.25">
      <c r="A11" s="32">
        <v>1</v>
      </c>
      <c r="B11" s="32"/>
      <c r="C11" s="31">
        <v>2</v>
      </c>
      <c r="D11" s="31"/>
      <c r="E11" s="31"/>
      <c r="F11" s="31"/>
      <c r="G11" s="14">
        <v>3</v>
      </c>
      <c r="H11" s="31">
        <v>4</v>
      </c>
      <c r="I11" s="31"/>
      <c r="J11" s="31"/>
      <c r="K11" s="14">
        <v>5</v>
      </c>
      <c r="L11" s="14" t="s">
        <v>187</v>
      </c>
    </row>
    <row r="12" spans="1:14" ht="11.45" customHeight="1" x14ac:dyDescent="0.25">
      <c r="A12" s="26" t="s">
        <v>7</v>
      </c>
      <c r="B12" s="26"/>
      <c r="C12" s="26"/>
      <c r="D12" s="26"/>
      <c r="E12" s="26"/>
      <c r="F12" s="26"/>
      <c r="G12" s="4">
        <f t="shared" ref="G12:H14" si="0">G13</f>
        <v>1095500</v>
      </c>
      <c r="H12" s="35">
        <f t="shared" si="0"/>
        <v>1142300</v>
      </c>
      <c r="I12" s="35"/>
      <c r="J12" s="35"/>
      <c r="K12" s="4">
        <f>K13</f>
        <v>1088191.6700000002</v>
      </c>
      <c r="L12" s="5"/>
    </row>
    <row r="13" spans="1:14" ht="11.25" customHeight="1" x14ac:dyDescent="0.25">
      <c r="A13" s="26" t="s">
        <v>8</v>
      </c>
      <c r="B13" s="26"/>
      <c r="C13" s="26"/>
      <c r="D13" s="26"/>
      <c r="E13" s="26"/>
      <c r="F13" s="26"/>
      <c r="G13" s="4">
        <f t="shared" si="0"/>
        <v>1095500</v>
      </c>
      <c r="H13" s="35">
        <f t="shared" si="0"/>
        <v>1142300</v>
      </c>
      <c r="I13" s="35"/>
      <c r="J13" s="35"/>
      <c r="K13" s="4">
        <f>K14</f>
        <v>1088191.6700000002</v>
      </c>
      <c r="L13" s="16">
        <f>K13/H13*100</f>
        <v>95.263211940821165</v>
      </c>
    </row>
    <row r="14" spans="1:14" ht="11.45" customHeight="1" x14ac:dyDescent="0.25">
      <c r="A14" s="36" t="s">
        <v>9</v>
      </c>
      <c r="B14" s="36"/>
      <c r="C14" s="36"/>
      <c r="D14" s="36"/>
      <c r="E14" s="36"/>
      <c r="F14" s="36"/>
      <c r="G14" s="6">
        <f t="shared" si="0"/>
        <v>1095500</v>
      </c>
      <c r="H14" s="37">
        <f t="shared" si="0"/>
        <v>1142300</v>
      </c>
      <c r="I14" s="37"/>
      <c r="J14" s="37"/>
      <c r="K14" s="6">
        <f>K15</f>
        <v>1088191.6700000002</v>
      </c>
      <c r="L14" s="6">
        <f>K14/H14*100</f>
        <v>95.263211940821165</v>
      </c>
    </row>
    <row r="15" spans="1:14" ht="11.45" customHeight="1" x14ac:dyDescent="0.25">
      <c r="A15" s="33" t="s">
        <v>11</v>
      </c>
      <c r="B15" s="33"/>
      <c r="C15" s="33"/>
      <c r="D15" s="33"/>
      <c r="E15" s="33"/>
      <c r="F15" s="33"/>
      <c r="G15" s="8">
        <f>G16+G18+G23</f>
        <v>1095500</v>
      </c>
      <c r="H15" s="34">
        <f>H16+H18+H23</f>
        <v>1142300</v>
      </c>
      <c r="I15" s="34"/>
      <c r="J15" s="34"/>
      <c r="K15" s="8">
        <f>K16+K18+K23</f>
        <v>1088191.6700000002</v>
      </c>
      <c r="L15" s="17">
        <f>K15/H15*100</f>
        <v>95.263211940821165</v>
      </c>
    </row>
    <row r="16" spans="1:14" ht="11.45" customHeight="1" x14ac:dyDescent="0.25">
      <c r="A16" s="40" t="s">
        <v>191</v>
      </c>
      <c r="B16" s="40"/>
      <c r="C16" s="38" t="s">
        <v>192</v>
      </c>
      <c r="D16" s="38"/>
      <c r="E16" s="38"/>
      <c r="F16" s="38"/>
      <c r="G16" s="11">
        <f>G17</f>
        <v>814700</v>
      </c>
      <c r="H16" s="39">
        <f>H17</f>
        <v>814700</v>
      </c>
      <c r="I16" s="39"/>
      <c r="J16" s="39"/>
      <c r="K16" s="11">
        <f>K17</f>
        <v>867511.52</v>
      </c>
      <c r="L16" s="15">
        <f>K16/H16*100</f>
        <v>106.48232723701976</v>
      </c>
    </row>
    <row r="17" spans="1:12" ht="11.45" customHeight="1" x14ac:dyDescent="0.25">
      <c r="A17" s="40" t="s">
        <v>190</v>
      </c>
      <c r="B17" s="40"/>
      <c r="C17" s="38" t="s">
        <v>192</v>
      </c>
      <c r="D17" s="38"/>
      <c r="E17" s="38"/>
      <c r="F17" s="38"/>
      <c r="G17" s="11">
        <v>814700</v>
      </c>
      <c r="H17" s="39">
        <v>814700</v>
      </c>
      <c r="I17" s="39"/>
      <c r="J17" s="39"/>
      <c r="K17" s="11">
        <v>867511.52</v>
      </c>
      <c r="L17" s="15">
        <f t="shared" ref="L17" si="1">K17/H17*100</f>
        <v>106.48232723701976</v>
      </c>
    </row>
    <row r="18" spans="1:12" ht="11.45" customHeight="1" x14ac:dyDescent="0.25">
      <c r="A18" s="40" t="s">
        <v>193</v>
      </c>
      <c r="B18" s="40"/>
      <c r="C18" s="38" t="s">
        <v>195</v>
      </c>
      <c r="D18" s="38"/>
      <c r="E18" s="38"/>
      <c r="F18" s="38"/>
      <c r="G18" s="11">
        <f>G19</f>
        <v>273500</v>
      </c>
      <c r="H18" s="39">
        <f>H19</f>
        <v>323500</v>
      </c>
      <c r="I18" s="39"/>
      <c r="J18" s="39"/>
      <c r="K18" s="11">
        <f>K19</f>
        <v>218556.59</v>
      </c>
      <c r="L18" s="15">
        <f>K18/H18*100</f>
        <v>67.559996908809893</v>
      </c>
    </row>
    <row r="19" spans="1:12" ht="11.45" customHeight="1" x14ac:dyDescent="0.25">
      <c r="A19" s="40" t="s">
        <v>194</v>
      </c>
      <c r="B19" s="40"/>
      <c r="C19" s="38" t="s">
        <v>195</v>
      </c>
      <c r="D19" s="38"/>
      <c r="E19" s="38"/>
      <c r="F19" s="38"/>
      <c r="G19" s="11">
        <f>G20+G21+G22</f>
        <v>273500</v>
      </c>
      <c r="H19" s="39">
        <f>H20+H21+H22</f>
        <v>323500</v>
      </c>
      <c r="I19" s="39"/>
      <c r="J19" s="39"/>
      <c r="K19" s="11">
        <f>K20+K21</f>
        <v>218556.59</v>
      </c>
      <c r="L19" s="15">
        <f t="shared" ref="L19:L21" si="2">K19/H19*100</f>
        <v>67.559996908809893</v>
      </c>
    </row>
    <row r="20" spans="1:12" ht="11.45" customHeight="1" x14ac:dyDescent="0.25">
      <c r="A20" s="40">
        <v>6413</v>
      </c>
      <c r="B20" s="40"/>
      <c r="C20" s="38" t="s">
        <v>196</v>
      </c>
      <c r="D20" s="38"/>
      <c r="E20" s="38"/>
      <c r="F20" s="38"/>
      <c r="G20" s="11">
        <v>100</v>
      </c>
      <c r="H20" s="39">
        <v>100</v>
      </c>
      <c r="I20" s="39"/>
      <c r="J20" s="39"/>
      <c r="K20" s="11">
        <v>235.91</v>
      </c>
      <c r="L20" s="15">
        <f t="shared" si="2"/>
        <v>235.90999999999997</v>
      </c>
    </row>
    <row r="21" spans="1:12" ht="11.45" customHeight="1" x14ac:dyDescent="0.25">
      <c r="A21" s="40">
        <v>6526</v>
      </c>
      <c r="B21" s="40"/>
      <c r="C21" s="38" t="s">
        <v>197</v>
      </c>
      <c r="D21" s="38"/>
      <c r="E21" s="38"/>
      <c r="F21" s="38"/>
      <c r="G21" s="11">
        <v>128400</v>
      </c>
      <c r="H21" s="39">
        <v>143500</v>
      </c>
      <c r="I21" s="39"/>
      <c r="J21" s="39"/>
      <c r="K21" s="11">
        <v>218320.68</v>
      </c>
      <c r="L21" s="15">
        <f t="shared" si="2"/>
        <v>152.13984668989548</v>
      </c>
    </row>
    <row r="22" spans="1:12" ht="11.45" customHeight="1" x14ac:dyDescent="0.25">
      <c r="A22" s="40">
        <v>9221</v>
      </c>
      <c r="B22" s="40"/>
      <c r="C22" s="10" t="s">
        <v>201</v>
      </c>
      <c r="D22" s="10"/>
      <c r="E22" s="10"/>
      <c r="F22" s="10"/>
      <c r="G22" s="11">
        <v>145000</v>
      </c>
      <c r="H22" s="52">
        <v>179900</v>
      </c>
      <c r="I22" s="52"/>
      <c r="J22" s="52"/>
      <c r="K22" s="11"/>
      <c r="L22" s="15"/>
    </row>
    <row r="23" spans="1:12" ht="11.45" customHeight="1" x14ac:dyDescent="0.25">
      <c r="A23" s="40" t="s">
        <v>198</v>
      </c>
      <c r="B23" s="40"/>
      <c r="C23" s="38" t="s">
        <v>200</v>
      </c>
      <c r="D23" s="38"/>
      <c r="E23" s="38"/>
      <c r="F23" s="38"/>
      <c r="G23" s="11">
        <f>G24</f>
        <v>7300</v>
      </c>
      <c r="H23" s="39">
        <f>H24</f>
        <v>4100</v>
      </c>
      <c r="I23" s="39"/>
      <c r="J23" s="39"/>
      <c r="K23" s="11">
        <f>K24</f>
        <v>2123.56</v>
      </c>
      <c r="L23" s="15">
        <f>K23/H23*100</f>
        <v>51.79414634146341</v>
      </c>
    </row>
    <row r="24" spans="1:12" ht="11.45" customHeight="1" x14ac:dyDescent="0.25">
      <c r="A24" s="40" t="s">
        <v>199</v>
      </c>
      <c r="B24" s="40"/>
      <c r="C24" s="38" t="s">
        <v>200</v>
      </c>
      <c r="D24" s="38"/>
      <c r="E24" s="38"/>
      <c r="F24" s="38"/>
      <c r="G24" s="11">
        <v>7300</v>
      </c>
      <c r="H24" s="39">
        <v>4100</v>
      </c>
      <c r="I24" s="39"/>
      <c r="J24" s="39"/>
      <c r="K24" s="11">
        <v>2123.56</v>
      </c>
      <c r="L24" s="15">
        <f t="shared" ref="L24" si="3">K24/H24*100</f>
        <v>51.79414634146341</v>
      </c>
    </row>
    <row r="25" spans="1:12" ht="11.45" customHeight="1" x14ac:dyDescent="0.25">
      <c r="A25" s="40"/>
      <c r="B25" s="40"/>
      <c r="C25" s="38"/>
      <c r="D25" s="38"/>
      <c r="E25" s="38"/>
      <c r="F25" s="38"/>
      <c r="G25" s="11"/>
      <c r="H25" s="39"/>
      <c r="I25" s="39"/>
      <c r="J25" s="39"/>
      <c r="K25" s="11"/>
      <c r="L25" s="15"/>
    </row>
    <row r="26" spans="1:12" ht="11.45" customHeight="1" x14ac:dyDescent="0.25">
      <c r="A26" s="40"/>
      <c r="B26" s="40"/>
      <c r="C26" s="38"/>
      <c r="D26" s="38"/>
      <c r="E26" s="38"/>
      <c r="F26" s="38"/>
      <c r="G26" s="11"/>
      <c r="H26" s="39"/>
      <c r="I26" s="39"/>
      <c r="J26" s="39"/>
      <c r="K26" s="11"/>
      <c r="L26" s="15"/>
    </row>
    <row r="27" spans="1:12" ht="14.1" customHeight="1" thickBot="1" x14ac:dyDescent="0.3">
      <c r="I27" s="23"/>
      <c r="J27" s="23"/>
      <c r="K27" s="23"/>
      <c r="L27" s="15"/>
    </row>
    <row r="28" spans="1:12" ht="24" thickTop="1" thickBot="1" x14ac:dyDescent="0.3">
      <c r="A28" s="2" t="s">
        <v>3</v>
      </c>
      <c r="B28" s="2" t="s">
        <v>4</v>
      </c>
      <c r="C28" s="24" t="s">
        <v>5</v>
      </c>
      <c r="D28" s="24"/>
      <c r="E28" s="24"/>
      <c r="F28" s="24"/>
      <c r="G28" s="13" t="s">
        <v>189</v>
      </c>
      <c r="H28" s="25" t="s">
        <v>185</v>
      </c>
      <c r="I28" s="25"/>
      <c r="J28" s="25"/>
      <c r="K28" s="13" t="s">
        <v>186</v>
      </c>
      <c r="L28" s="3" t="s">
        <v>6</v>
      </c>
    </row>
    <row r="29" spans="1:12" ht="11.45" customHeight="1" thickTop="1" x14ac:dyDescent="0.25">
      <c r="A29" s="26" t="s">
        <v>7</v>
      </c>
      <c r="B29" s="26"/>
      <c r="C29" s="26"/>
      <c r="D29" s="26"/>
      <c r="E29" s="26"/>
      <c r="F29" s="26"/>
      <c r="G29" s="4">
        <f>G30</f>
        <v>1095500</v>
      </c>
      <c r="H29" s="35">
        <v>1142300</v>
      </c>
      <c r="I29" s="35"/>
      <c r="J29" s="35"/>
      <c r="K29" s="4">
        <f>K30</f>
        <v>1065802.5700000003</v>
      </c>
      <c r="L29" s="16">
        <f t="shared" ref="L29:L36" si="4">K29/H29*100</f>
        <v>93.303210189967629</v>
      </c>
    </row>
    <row r="30" spans="1:12" ht="11.25" customHeight="1" x14ac:dyDescent="0.25">
      <c r="A30" s="26" t="s">
        <v>8</v>
      </c>
      <c r="B30" s="26"/>
      <c r="C30" s="26"/>
      <c r="D30" s="26"/>
      <c r="E30" s="26"/>
      <c r="F30" s="26"/>
      <c r="G30" s="4">
        <f>G31</f>
        <v>1095500</v>
      </c>
      <c r="H30" s="35">
        <v>1142300</v>
      </c>
      <c r="I30" s="35"/>
      <c r="J30" s="35"/>
      <c r="K30" s="4">
        <f>K31</f>
        <v>1065802.5700000003</v>
      </c>
      <c r="L30" s="16">
        <f t="shared" si="4"/>
        <v>93.303210189967629</v>
      </c>
    </row>
    <row r="31" spans="1:12" ht="11.45" customHeight="1" x14ac:dyDescent="0.25">
      <c r="A31" s="36" t="s">
        <v>9</v>
      </c>
      <c r="B31" s="36"/>
      <c r="C31" s="36"/>
      <c r="D31" s="36"/>
      <c r="E31" s="36"/>
      <c r="F31" s="36"/>
      <c r="G31" s="6">
        <f>G32</f>
        <v>1095500</v>
      </c>
      <c r="H31" s="37">
        <v>1142300</v>
      </c>
      <c r="I31" s="37"/>
      <c r="J31" s="37"/>
      <c r="K31" s="6">
        <f>K32</f>
        <v>1065802.5700000003</v>
      </c>
      <c r="L31" s="16">
        <f t="shared" si="4"/>
        <v>93.303210189967629</v>
      </c>
    </row>
    <row r="32" spans="1:12" ht="11.45" customHeight="1" x14ac:dyDescent="0.25">
      <c r="A32" s="46" t="s">
        <v>10</v>
      </c>
      <c r="B32" s="46"/>
      <c r="C32" s="46"/>
      <c r="D32" s="46"/>
      <c r="E32" s="46"/>
      <c r="F32" s="46"/>
      <c r="G32" s="7">
        <f>G33</f>
        <v>1095500</v>
      </c>
      <c r="H32" s="47">
        <v>1142300</v>
      </c>
      <c r="I32" s="47"/>
      <c r="J32" s="47"/>
      <c r="K32" s="7">
        <f>K33</f>
        <v>1065802.5700000003</v>
      </c>
      <c r="L32" s="18">
        <f t="shared" si="4"/>
        <v>93.303210189967629</v>
      </c>
    </row>
    <row r="33" spans="1:12" ht="11.45" customHeight="1" x14ac:dyDescent="0.25">
      <c r="A33" s="33" t="s">
        <v>11</v>
      </c>
      <c r="B33" s="33"/>
      <c r="C33" s="33"/>
      <c r="D33" s="33"/>
      <c r="E33" s="33"/>
      <c r="F33" s="33"/>
      <c r="G33" s="8">
        <f>G34+G100+G117</f>
        <v>1095500</v>
      </c>
      <c r="H33" s="34">
        <v>1142300</v>
      </c>
      <c r="I33" s="34"/>
      <c r="J33" s="34"/>
      <c r="K33" s="8">
        <f>K34+K100+K114+K117</f>
        <v>1065802.5700000003</v>
      </c>
      <c r="L33" s="17">
        <f t="shared" si="4"/>
        <v>93.303210189967629</v>
      </c>
    </row>
    <row r="34" spans="1:12" ht="11.45" customHeight="1" x14ac:dyDescent="0.25">
      <c r="A34" s="42" t="s">
        <v>12</v>
      </c>
      <c r="B34" s="42"/>
      <c r="C34" s="42"/>
      <c r="D34" s="42"/>
      <c r="E34" s="42"/>
      <c r="F34" s="42"/>
      <c r="G34" s="9">
        <f>G35+G61+G93</f>
        <v>853100</v>
      </c>
      <c r="H34" s="43">
        <v>914500</v>
      </c>
      <c r="I34" s="43"/>
      <c r="J34" s="43"/>
      <c r="K34" s="9">
        <f>K35+K61+K93+K98</f>
        <v>978952.25000000023</v>
      </c>
      <c r="L34" s="19">
        <f t="shared" si="4"/>
        <v>107.0478130125752</v>
      </c>
    </row>
    <row r="35" spans="1:12" ht="11.25" customHeight="1" x14ac:dyDescent="0.25">
      <c r="A35" s="44" t="s">
        <v>13</v>
      </c>
      <c r="B35" s="44"/>
      <c r="C35" s="44"/>
      <c r="D35" s="44"/>
      <c r="E35" s="44"/>
      <c r="F35" s="44"/>
      <c r="G35" s="20">
        <f>SUM(G36:G60)</f>
        <v>720300</v>
      </c>
      <c r="H35" s="45">
        <f>SUM(H36:J60)</f>
        <v>769800</v>
      </c>
      <c r="I35" s="45"/>
      <c r="J35" s="45"/>
      <c r="K35" s="20">
        <f>SUM(K36:K60)</f>
        <v>798553.77000000014</v>
      </c>
      <c r="L35" s="21">
        <f t="shared" si="4"/>
        <v>103.7352260327358</v>
      </c>
    </row>
    <row r="36" spans="1:12" ht="11.45" customHeight="1" x14ac:dyDescent="0.25">
      <c r="A36" s="10" t="s">
        <v>14</v>
      </c>
      <c r="B36" s="10" t="s">
        <v>15</v>
      </c>
      <c r="C36" s="38" t="s">
        <v>16</v>
      </c>
      <c r="D36" s="38"/>
      <c r="E36" s="38"/>
      <c r="F36" s="38"/>
      <c r="G36" s="11">
        <v>545600</v>
      </c>
      <c r="H36" s="41">
        <v>565500</v>
      </c>
      <c r="I36" s="41"/>
      <c r="J36" s="41"/>
      <c r="K36" s="11">
        <v>571662.66</v>
      </c>
      <c r="L36" s="15">
        <f t="shared" si="4"/>
        <v>101.08977188328913</v>
      </c>
    </row>
    <row r="37" spans="1:12" ht="11.45" customHeight="1" x14ac:dyDescent="0.25">
      <c r="A37" s="10" t="s">
        <v>17</v>
      </c>
      <c r="B37" s="10" t="s">
        <v>18</v>
      </c>
      <c r="C37" s="38" t="s">
        <v>19</v>
      </c>
      <c r="D37" s="38"/>
      <c r="E37" s="38"/>
      <c r="F37" s="38"/>
      <c r="G37" s="11">
        <v>24700</v>
      </c>
      <c r="H37" s="41">
        <v>42000</v>
      </c>
      <c r="I37" s="41"/>
      <c r="J37" s="41"/>
      <c r="K37" s="11">
        <v>45447.25</v>
      </c>
      <c r="L37" s="15">
        <f t="shared" ref="L37:L91" si="5">K37/H37*100</f>
        <v>108.2077380952381</v>
      </c>
    </row>
    <row r="38" spans="1:12" ht="11.45" customHeight="1" x14ac:dyDescent="0.25">
      <c r="A38" s="10" t="s">
        <v>20</v>
      </c>
      <c r="B38" s="10" t="s">
        <v>21</v>
      </c>
      <c r="C38" s="38" t="s">
        <v>22</v>
      </c>
      <c r="D38" s="38"/>
      <c r="E38" s="38"/>
      <c r="F38" s="38"/>
      <c r="G38" s="11">
        <v>90000</v>
      </c>
      <c r="H38" s="41">
        <v>93300</v>
      </c>
      <c r="I38" s="41"/>
      <c r="J38" s="41"/>
      <c r="K38" s="11">
        <v>94324.479999999996</v>
      </c>
      <c r="L38" s="15">
        <f t="shared" si="5"/>
        <v>101.0980493033226</v>
      </c>
    </row>
    <row r="39" spans="1:12" ht="11.25" customHeight="1" x14ac:dyDescent="0.25">
      <c r="A39" s="10" t="s">
        <v>23</v>
      </c>
      <c r="B39" s="10" t="s">
        <v>24</v>
      </c>
      <c r="C39" s="38" t="s">
        <v>25</v>
      </c>
      <c r="D39" s="38"/>
      <c r="E39" s="38"/>
      <c r="F39" s="38"/>
      <c r="G39" s="11">
        <v>0</v>
      </c>
      <c r="H39" s="41">
        <v>0</v>
      </c>
      <c r="I39" s="41"/>
      <c r="J39" s="41"/>
      <c r="K39" s="11">
        <v>0</v>
      </c>
      <c r="L39" s="15">
        <v>0</v>
      </c>
    </row>
    <row r="40" spans="1:12" ht="11.45" customHeight="1" x14ac:dyDescent="0.25">
      <c r="A40" s="10" t="s">
        <v>26</v>
      </c>
      <c r="B40" s="10" t="s">
        <v>27</v>
      </c>
      <c r="C40" s="38" t="s">
        <v>28</v>
      </c>
      <c r="D40" s="38"/>
      <c r="E40" s="38"/>
      <c r="F40" s="38"/>
      <c r="G40" s="11">
        <v>13300</v>
      </c>
      <c r="H40" s="41">
        <v>12300</v>
      </c>
      <c r="I40" s="41"/>
      <c r="J40" s="41"/>
      <c r="K40" s="11">
        <v>12934.05</v>
      </c>
      <c r="L40" s="15">
        <f t="shared" si="5"/>
        <v>105.15487804878047</v>
      </c>
    </row>
    <row r="41" spans="1:12" ht="11.45" customHeight="1" x14ac:dyDescent="0.25">
      <c r="A41" s="10" t="s">
        <v>29</v>
      </c>
      <c r="B41" s="10" t="s">
        <v>30</v>
      </c>
      <c r="C41" s="38" t="s">
        <v>31</v>
      </c>
      <c r="D41" s="38"/>
      <c r="E41" s="38"/>
      <c r="F41" s="38"/>
      <c r="G41" s="11">
        <v>400</v>
      </c>
      <c r="H41" s="41">
        <v>400</v>
      </c>
      <c r="I41" s="41"/>
      <c r="J41" s="41"/>
      <c r="K41" s="11">
        <v>80</v>
      </c>
      <c r="L41" s="15">
        <f t="shared" si="5"/>
        <v>20</v>
      </c>
    </row>
    <row r="42" spans="1:12" ht="11.45" customHeight="1" x14ac:dyDescent="0.25">
      <c r="A42" s="10" t="s">
        <v>32</v>
      </c>
      <c r="B42" s="10" t="s">
        <v>33</v>
      </c>
      <c r="C42" s="38" t="s">
        <v>34</v>
      </c>
      <c r="D42" s="38"/>
      <c r="E42" s="38"/>
      <c r="F42" s="38"/>
      <c r="G42" s="11">
        <v>3300</v>
      </c>
      <c r="H42" s="41">
        <v>3300</v>
      </c>
      <c r="I42" s="41"/>
      <c r="J42" s="41"/>
      <c r="K42" s="11">
        <v>3871.66</v>
      </c>
      <c r="L42" s="15">
        <f>K42/H42*100</f>
        <v>117.32303030303031</v>
      </c>
    </row>
    <row r="43" spans="1:12" ht="11.45" customHeight="1" x14ac:dyDescent="0.25">
      <c r="A43" s="10" t="s">
        <v>35</v>
      </c>
      <c r="B43" s="10" t="s">
        <v>36</v>
      </c>
      <c r="C43" s="38" t="s">
        <v>37</v>
      </c>
      <c r="D43" s="38"/>
      <c r="E43" s="38"/>
      <c r="F43" s="38"/>
      <c r="G43" s="11">
        <v>200</v>
      </c>
      <c r="H43" s="41">
        <v>200</v>
      </c>
      <c r="I43" s="41"/>
      <c r="J43" s="41"/>
      <c r="K43" s="11">
        <v>0</v>
      </c>
      <c r="L43" s="15">
        <f t="shared" si="5"/>
        <v>0</v>
      </c>
    </row>
    <row r="44" spans="1:12" ht="11.25" customHeight="1" x14ac:dyDescent="0.25">
      <c r="A44" s="10" t="s">
        <v>38</v>
      </c>
      <c r="B44" s="10" t="s">
        <v>39</v>
      </c>
      <c r="C44" s="38" t="s">
        <v>40</v>
      </c>
      <c r="D44" s="38"/>
      <c r="E44" s="38"/>
      <c r="F44" s="38"/>
      <c r="G44" s="11">
        <v>17200</v>
      </c>
      <c r="H44" s="41">
        <v>19200</v>
      </c>
      <c r="I44" s="41"/>
      <c r="J44" s="41"/>
      <c r="K44" s="11">
        <v>16944.66</v>
      </c>
      <c r="L44" s="15">
        <f t="shared" si="5"/>
        <v>88.253437500000004</v>
      </c>
    </row>
    <row r="45" spans="1:12" ht="11.45" customHeight="1" x14ac:dyDescent="0.25">
      <c r="A45" s="10" t="s">
        <v>41</v>
      </c>
      <c r="B45" s="10" t="s">
        <v>42</v>
      </c>
      <c r="C45" s="38" t="s">
        <v>43</v>
      </c>
      <c r="D45" s="38"/>
      <c r="E45" s="38"/>
      <c r="F45" s="38"/>
      <c r="G45" s="11">
        <v>700</v>
      </c>
      <c r="H45" s="41">
        <v>700</v>
      </c>
      <c r="I45" s="41"/>
      <c r="J45" s="41"/>
      <c r="K45" s="11">
        <v>263.25</v>
      </c>
      <c r="L45" s="15">
        <f t="shared" si="5"/>
        <v>37.607142857142854</v>
      </c>
    </row>
    <row r="46" spans="1:12" ht="11.45" customHeight="1" x14ac:dyDescent="0.25">
      <c r="A46" s="10" t="s">
        <v>44</v>
      </c>
      <c r="B46" s="10" t="s">
        <v>45</v>
      </c>
      <c r="C46" s="38" t="s">
        <v>46</v>
      </c>
      <c r="D46" s="38"/>
      <c r="E46" s="38"/>
      <c r="F46" s="38"/>
      <c r="G46" s="11">
        <v>700</v>
      </c>
      <c r="H46" s="41">
        <v>700</v>
      </c>
      <c r="I46" s="41"/>
      <c r="J46" s="41"/>
      <c r="K46" s="11">
        <v>252.04</v>
      </c>
      <c r="L46" s="15">
        <f t="shared" si="5"/>
        <v>36.005714285714284</v>
      </c>
    </row>
    <row r="47" spans="1:12" ht="11.45" customHeight="1" x14ac:dyDescent="0.25">
      <c r="A47" s="10" t="s">
        <v>47</v>
      </c>
      <c r="B47" s="10" t="s">
        <v>48</v>
      </c>
      <c r="C47" s="38" t="s">
        <v>49</v>
      </c>
      <c r="D47" s="38"/>
      <c r="E47" s="38"/>
      <c r="F47" s="38"/>
      <c r="G47" s="11">
        <v>3200</v>
      </c>
      <c r="H47" s="41">
        <v>2700</v>
      </c>
      <c r="I47" s="41"/>
      <c r="J47" s="41"/>
      <c r="K47" s="11">
        <v>2957.21</v>
      </c>
      <c r="L47" s="15">
        <f t="shared" si="5"/>
        <v>109.52629629629629</v>
      </c>
    </row>
    <row r="48" spans="1:12" ht="11.25" customHeight="1" x14ac:dyDescent="0.25">
      <c r="A48" s="10" t="s">
        <v>50</v>
      </c>
      <c r="B48" s="10" t="s">
        <v>51</v>
      </c>
      <c r="C48" s="38" t="s">
        <v>52</v>
      </c>
      <c r="D48" s="38"/>
      <c r="E48" s="38"/>
      <c r="F48" s="38"/>
      <c r="G48" s="11">
        <v>2000</v>
      </c>
      <c r="H48" s="41">
        <v>10000</v>
      </c>
      <c r="I48" s="41"/>
      <c r="J48" s="41"/>
      <c r="K48" s="11">
        <v>9567.1299999999992</v>
      </c>
      <c r="L48" s="15">
        <f t="shared" si="5"/>
        <v>95.671299999999988</v>
      </c>
    </row>
    <row r="49" spans="1:12" ht="11.45" customHeight="1" x14ac:dyDescent="0.25">
      <c r="A49" s="10" t="s">
        <v>53</v>
      </c>
      <c r="B49" s="10" t="s">
        <v>54</v>
      </c>
      <c r="C49" s="38" t="s">
        <v>55</v>
      </c>
      <c r="D49" s="38"/>
      <c r="E49" s="38"/>
      <c r="F49" s="38"/>
      <c r="G49" s="11">
        <v>0</v>
      </c>
      <c r="H49" s="41">
        <v>0</v>
      </c>
      <c r="I49" s="41"/>
      <c r="J49" s="41"/>
      <c r="K49" s="11">
        <v>633.75</v>
      </c>
      <c r="L49" s="15" t="e">
        <f>K49/H49*100</f>
        <v>#DIV/0!</v>
      </c>
    </row>
    <row r="50" spans="1:12" ht="11.45" customHeight="1" x14ac:dyDescent="0.25">
      <c r="A50" s="10" t="s">
        <v>56</v>
      </c>
      <c r="B50" s="10" t="s">
        <v>57</v>
      </c>
      <c r="C50" s="38" t="s">
        <v>58</v>
      </c>
      <c r="D50" s="38"/>
      <c r="E50" s="38"/>
      <c r="F50" s="38"/>
      <c r="G50" s="11">
        <v>5300</v>
      </c>
      <c r="H50" s="41">
        <v>3800</v>
      </c>
      <c r="I50" s="41"/>
      <c r="J50" s="41"/>
      <c r="K50" s="11">
        <v>4416.0200000000004</v>
      </c>
      <c r="L50" s="15">
        <f t="shared" si="5"/>
        <v>116.21105263157897</v>
      </c>
    </row>
    <row r="51" spans="1:12" ht="11.45" customHeight="1" x14ac:dyDescent="0.25">
      <c r="A51" s="10" t="s">
        <v>59</v>
      </c>
      <c r="B51" s="10" t="s">
        <v>60</v>
      </c>
      <c r="C51" s="38" t="s">
        <v>61</v>
      </c>
      <c r="D51" s="38"/>
      <c r="E51" s="38"/>
      <c r="F51" s="38"/>
      <c r="G51" s="11">
        <v>0</v>
      </c>
      <c r="H51" s="41">
        <v>2200</v>
      </c>
      <c r="I51" s="41"/>
      <c r="J51" s="41"/>
      <c r="K51" s="11">
        <v>2100</v>
      </c>
      <c r="L51" s="15">
        <f t="shared" si="5"/>
        <v>95.454545454545453</v>
      </c>
    </row>
    <row r="52" spans="1:12" ht="11.25" customHeight="1" x14ac:dyDescent="0.25">
      <c r="A52" s="10" t="s">
        <v>62</v>
      </c>
      <c r="B52" s="10" t="s">
        <v>63</v>
      </c>
      <c r="C52" s="38" t="s">
        <v>64</v>
      </c>
      <c r="D52" s="38"/>
      <c r="E52" s="38"/>
      <c r="F52" s="38"/>
      <c r="G52" s="11">
        <v>100</v>
      </c>
      <c r="H52" s="41">
        <v>100</v>
      </c>
      <c r="I52" s="41"/>
      <c r="J52" s="41"/>
      <c r="K52" s="11">
        <v>20099.55</v>
      </c>
      <c r="L52" s="15">
        <f t="shared" si="5"/>
        <v>20099.55</v>
      </c>
    </row>
    <row r="53" spans="1:12" ht="11.45" customHeight="1" x14ac:dyDescent="0.25">
      <c r="A53" s="10" t="s">
        <v>65</v>
      </c>
      <c r="B53" s="10" t="s">
        <v>66</v>
      </c>
      <c r="C53" s="38" t="s">
        <v>67</v>
      </c>
      <c r="D53" s="38"/>
      <c r="E53" s="38"/>
      <c r="F53" s="38"/>
      <c r="G53" s="11">
        <v>4000</v>
      </c>
      <c r="H53" s="41">
        <v>4000</v>
      </c>
      <c r="I53" s="41"/>
      <c r="J53" s="41"/>
      <c r="K53" s="11">
        <v>4877.58</v>
      </c>
      <c r="L53" s="15">
        <f t="shared" si="5"/>
        <v>121.9395</v>
      </c>
    </row>
    <row r="54" spans="1:12" ht="11.45" customHeight="1" x14ac:dyDescent="0.25">
      <c r="A54" s="10" t="s">
        <v>68</v>
      </c>
      <c r="B54" s="10" t="s">
        <v>69</v>
      </c>
      <c r="C54" s="38" t="s">
        <v>70</v>
      </c>
      <c r="D54" s="38"/>
      <c r="E54" s="38"/>
      <c r="F54" s="38"/>
      <c r="G54" s="11">
        <v>0</v>
      </c>
      <c r="H54" s="41">
        <v>0</v>
      </c>
      <c r="I54" s="41"/>
      <c r="J54" s="41"/>
      <c r="K54" s="11">
        <v>0</v>
      </c>
      <c r="L54" s="15">
        <v>0</v>
      </c>
    </row>
    <row r="55" spans="1:12" ht="11.45" customHeight="1" x14ac:dyDescent="0.25">
      <c r="A55" s="10" t="s">
        <v>71</v>
      </c>
      <c r="B55" s="10" t="s">
        <v>72</v>
      </c>
      <c r="C55" s="38" t="s">
        <v>73</v>
      </c>
      <c r="D55" s="38"/>
      <c r="E55" s="38"/>
      <c r="F55" s="38"/>
      <c r="G55" s="11">
        <v>1600</v>
      </c>
      <c r="H55" s="41">
        <v>1600</v>
      </c>
      <c r="I55" s="41"/>
      <c r="J55" s="41"/>
      <c r="K55" s="11">
        <v>1198.02</v>
      </c>
      <c r="L55" s="15">
        <f t="shared" si="5"/>
        <v>74.876249999999999</v>
      </c>
    </row>
    <row r="56" spans="1:12" ht="11.45" customHeight="1" x14ac:dyDescent="0.25">
      <c r="A56" s="10" t="s">
        <v>74</v>
      </c>
      <c r="B56" s="10" t="s">
        <v>75</v>
      </c>
      <c r="C56" s="38" t="s">
        <v>76</v>
      </c>
      <c r="D56" s="38"/>
      <c r="E56" s="38"/>
      <c r="F56" s="38"/>
      <c r="G56" s="11">
        <v>3500</v>
      </c>
      <c r="H56" s="41">
        <v>3300</v>
      </c>
      <c r="I56" s="41"/>
      <c r="J56" s="41"/>
      <c r="K56" s="11">
        <v>3285.95</v>
      </c>
      <c r="L56" s="15">
        <f t="shared" si="5"/>
        <v>99.574242424242414</v>
      </c>
    </row>
    <row r="57" spans="1:12" ht="11.25" customHeight="1" x14ac:dyDescent="0.25">
      <c r="A57" s="10" t="s">
        <v>77</v>
      </c>
      <c r="B57" s="10" t="s">
        <v>78</v>
      </c>
      <c r="C57" s="38" t="s">
        <v>79</v>
      </c>
      <c r="D57" s="38"/>
      <c r="E57" s="38"/>
      <c r="F57" s="38"/>
      <c r="G57" s="11">
        <v>200</v>
      </c>
      <c r="H57" s="41">
        <v>200</v>
      </c>
      <c r="I57" s="41"/>
      <c r="J57" s="41"/>
      <c r="K57" s="11">
        <v>199.08</v>
      </c>
      <c r="L57" s="15">
        <f t="shared" si="5"/>
        <v>99.54</v>
      </c>
    </row>
    <row r="58" spans="1:12" ht="11.45" customHeight="1" x14ac:dyDescent="0.25">
      <c r="A58" s="10" t="s">
        <v>80</v>
      </c>
      <c r="B58" s="10" t="s">
        <v>81</v>
      </c>
      <c r="C58" s="38" t="s">
        <v>82</v>
      </c>
      <c r="D58" s="38"/>
      <c r="E58" s="38"/>
      <c r="F58" s="38"/>
      <c r="G58" s="11">
        <v>1500</v>
      </c>
      <c r="H58" s="41">
        <v>1500</v>
      </c>
      <c r="I58" s="41"/>
      <c r="J58" s="41"/>
      <c r="K58" s="11">
        <v>1680</v>
      </c>
      <c r="L58" s="15">
        <f t="shared" si="5"/>
        <v>112.00000000000001</v>
      </c>
    </row>
    <row r="59" spans="1:12" ht="11.45" customHeight="1" x14ac:dyDescent="0.25">
      <c r="A59" s="10" t="s">
        <v>83</v>
      </c>
      <c r="B59" s="10" t="s">
        <v>84</v>
      </c>
      <c r="C59" s="38" t="s">
        <v>85</v>
      </c>
      <c r="D59" s="38"/>
      <c r="E59" s="38"/>
      <c r="F59" s="38"/>
      <c r="G59" s="11">
        <v>1100</v>
      </c>
      <c r="H59" s="41">
        <v>1100</v>
      </c>
      <c r="I59" s="41"/>
      <c r="J59" s="41"/>
      <c r="K59" s="11">
        <v>0</v>
      </c>
      <c r="L59" s="15">
        <f t="shared" si="5"/>
        <v>0</v>
      </c>
    </row>
    <row r="60" spans="1:12" ht="11.45" customHeight="1" x14ac:dyDescent="0.25">
      <c r="A60" s="10" t="s">
        <v>86</v>
      </c>
      <c r="B60" s="10" t="s">
        <v>87</v>
      </c>
      <c r="C60" s="38" t="s">
        <v>88</v>
      </c>
      <c r="D60" s="38"/>
      <c r="E60" s="38"/>
      <c r="F60" s="38"/>
      <c r="G60" s="11">
        <v>1700</v>
      </c>
      <c r="H60" s="41">
        <v>1700</v>
      </c>
      <c r="I60" s="41"/>
      <c r="J60" s="41"/>
      <c r="K60" s="11">
        <v>1759.43</v>
      </c>
      <c r="L60" s="15">
        <f t="shared" si="5"/>
        <v>103.49588235294118</v>
      </c>
    </row>
    <row r="61" spans="1:12" ht="11.25" customHeight="1" x14ac:dyDescent="0.25">
      <c r="A61" s="44" t="s">
        <v>89</v>
      </c>
      <c r="B61" s="44"/>
      <c r="C61" s="44"/>
      <c r="D61" s="44"/>
      <c r="E61" s="44"/>
      <c r="F61" s="44"/>
      <c r="G61" s="20">
        <f>SUM(G62:G92)</f>
        <v>125500</v>
      </c>
      <c r="H61" s="45">
        <f>SUM(H62:J92)</f>
        <v>140600</v>
      </c>
      <c r="I61" s="45"/>
      <c r="J61" s="45"/>
      <c r="K61" s="20">
        <f>SUM(K62:K92)</f>
        <v>178274.91999999998</v>
      </c>
      <c r="L61" s="21">
        <f>K61/H61*100</f>
        <v>126.79581792318632</v>
      </c>
    </row>
    <row r="62" spans="1:12" ht="11.45" customHeight="1" x14ac:dyDescent="0.25">
      <c r="A62" s="10" t="s">
        <v>17</v>
      </c>
      <c r="B62" s="10" t="s">
        <v>90</v>
      </c>
      <c r="C62" s="38" t="s">
        <v>19</v>
      </c>
      <c r="D62" s="38"/>
      <c r="E62" s="38"/>
      <c r="F62" s="38"/>
      <c r="G62" s="11">
        <v>12000</v>
      </c>
      <c r="H62" s="41">
        <v>26900</v>
      </c>
      <c r="I62" s="41"/>
      <c r="J62" s="41"/>
      <c r="K62" s="11">
        <v>24909.02</v>
      </c>
      <c r="L62" s="15">
        <f t="shared" si="5"/>
        <v>92.598587360594792</v>
      </c>
    </row>
    <row r="63" spans="1:12" ht="11.45" customHeight="1" x14ac:dyDescent="0.25">
      <c r="A63" s="10" t="s">
        <v>23</v>
      </c>
      <c r="B63" s="10" t="s">
        <v>91</v>
      </c>
      <c r="C63" s="38" t="s">
        <v>25</v>
      </c>
      <c r="D63" s="38"/>
      <c r="E63" s="38"/>
      <c r="F63" s="38"/>
      <c r="G63" s="11">
        <v>9000</v>
      </c>
      <c r="H63" s="41">
        <v>4100</v>
      </c>
      <c r="I63" s="41"/>
      <c r="J63" s="41"/>
      <c r="K63" s="11">
        <v>5818.59</v>
      </c>
      <c r="L63" s="15">
        <f t="shared" si="5"/>
        <v>141.91682926829267</v>
      </c>
    </row>
    <row r="64" spans="1:12" ht="11.45" customHeight="1" x14ac:dyDescent="0.25">
      <c r="A64" s="10" t="s">
        <v>26</v>
      </c>
      <c r="B64" s="10" t="s">
        <v>92</v>
      </c>
      <c r="C64" s="38" t="s">
        <v>28</v>
      </c>
      <c r="D64" s="38"/>
      <c r="E64" s="38"/>
      <c r="F64" s="38"/>
      <c r="G64" s="11">
        <v>0</v>
      </c>
      <c r="H64" s="41">
        <v>0</v>
      </c>
      <c r="I64" s="41"/>
      <c r="J64" s="41"/>
      <c r="K64" s="11">
        <v>100.48</v>
      </c>
      <c r="L64" s="15">
        <v>100.48</v>
      </c>
    </row>
    <row r="65" spans="1:12" ht="11.45" customHeight="1" x14ac:dyDescent="0.25">
      <c r="A65" s="10" t="s">
        <v>29</v>
      </c>
      <c r="B65" s="10" t="s">
        <v>93</v>
      </c>
      <c r="C65" s="38" t="s">
        <v>31</v>
      </c>
      <c r="D65" s="38"/>
      <c r="E65" s="38"/>
      <c r="F65" s="38"/>
      <c r="G65" s="11">
        <v>100</v>
      </c>
      <c r="H65" s="41">
        <v>4300</v>
      </c>
      <c r="I65" s="41"/>
      <c r="J65" s="41"/>
      <c r="K65" s="11">
        <v>880</v>
      </c>
      <c r="L65" s="15">
        <f t="shared" si="5"/>
        <v>20.465116279069768</v>
      </c>
    </row>
    <row r="66" spans="1:12" ht="11.25" customHeight="1" x14ac:dyDescent="0.25">
      <c r="A66" s="10" t="s">
        <v>94</v>
      </c>
      <c r="B66" s="10" t="s">
        <v>95</v>
      </c>
      <c r="C66" s="38" t="s">
        <v>96</v>
      </c>
      <c r="D66" s="38"/>
      <c r="E66" s="38"/>
      <c r="F66" s="38"/>
      <c r="G66" s="11">
        <v>300</v>
      </c>
      <c r="H66" s="41">
        <v>300</v>
      </c>
      <c r="I66" s="41"/>
      <c r="J66" s="41"/>
      <c r="K66" s="11">
        <v>0</v>
      </c>
      <c r="L66" s="15">
        <f t="shared" si="5"/>
        <v>0</v>
      </c>
    </row>
    <row r="67" spans="1:12" ht="11.45" customHeight="1" x14ac:dyDescent="0.25">
      <c r="A67" s="10" t="s">
        <v>32</v>
      </c>
      <c r="B67" s="10" t="s">
        <v>97</v>
      </c>
      <c r="C67" s="38" t="s">
        <v>34</v>
      </c>
      <c r="D67" s="38"/>
      <c r="E67" s="38"/>
      <c r="F67" s="38"/>
      <c r="G67" s="11">
        <v>2000</v>
      </c>
      <c r="H67" s="41">
        <v>2000</v>
      </c>
      <c r="I67" s="41"/>
      <c r="J67" s="41"/>
      <c r="K67" s="11">
        <v>2749.35</v>
      </c>
      <c r="L67" s="15">
        <f t="shared" si="5"/>
        <v>137.46749999999997</v>
      </c>
    </row>
    <row r="68" spans="1:12" ht="11.45" customHeight="1" x14ac:dyDescent="0.25">
      <c r="A68" s="10" t="s">
        <v>35</v>
      </c>
      <c r="B68" s="10" t="s">
        <v>98</v>
      </c>
      <c r="C68" s="38" t="s">
        <v>37</v>
      </c>
      <c r="D68" s="38"/>
      <c r="E68" s="38"/>
      <c r="F68" s="38"/>
      <c r="G68" s="11">
        <v>2000</v>
      </c>
      <c r="H68" s="41">
        <v>2000</v>
      </c>
      <c r="I68" s="41"/>
      <c r="J68" s="41"/>
      <c r="K68" s="11">
        <v>8938.42</v>
      </c>
      <c r="L68" s="15">
        <f t="shared" si="5"/>
        <v>446.92100000000005</v>
      </c>
    </row>
    <row r="69" spans="1:12" ht="11.45" customHeight="1" x14ac:dyDescent="0.25">
      <c r="A69" s="10" t="s">
        <v>38</v>
      </c>
      <c r="B69" s="10" t="s">
        <v>99</v>
      </c>
      <c r="C69" s="38" t="s">
        <v>40</v>
      </c>
      <c r="D69" s="38"/>
      <c r="E69" s="38"/>
      <c r="F69" s="38"/>
      <c r="G69" s="11">
        <v>2700</v>
      </c>
      <c r="H69" s="41">
        <v>2700</v>
      </c>
      <c r="I69" s="41"/>
      <c r="J69" s="41"/>
      <c r="K69" s="11">
        <v>967.75</v>
      </c>
      <c r="L69" s="15">
        <f t="shared" si="5"/>
        <v>35.842592592592595</v>
      </c>
    </row>
    <row r="70" spans="1:12" ht="11.25" customHeight="1" x14ac:dyDescent="0.25">
      <c r="A70" s="10" t="s">
        <v>41</v>
      </c>
      <c r="B70" s="10" t="s">
        <v>100</v>
      </c>
      <c r="C70" s="38" t="s">
        <v>43</v>
      </c>
      <c r="D70" s="38"/>
      <c r="E70" s="38"/>
      <c r="F70" s="38"/>
      <c r="G70" s="11">
        <v>4000</v>
      </c>
      <c r="H70" s="41">
        <v>4000</v>
      </c>
      <c r="I70" s="41"/>
      <c r="J70" s="41"/>
      <c r="K70" s="11">
        <v>1786.14</v>
      </c>
      <c r="L70" s="15">
        <f t="shared" si="5"/>
        <v>44.653500000000001</v>
      </c>
    </row>
    <row r="71" spans="1:12" ht="11.45" customHeight="1" x14ac:dyDescent="0.25">
      <c r="A71" s="10" t="s">
        <v>44</v>
      </c>
      <c r="B71" s="10" t="s">
        <v>101</v>
      </c>
      <c r="C71" s="38" t="s">
        <v>46</v>
      </c>
      <c r="D71" s="38"/>
      <c r="E71" s="38"/>
      <c r="F71" s="38"/>
      <c r="G71" s="11">
        <v>0</v>
      </c>
      <c r="H71" s="41">
        <v>500</v>
      </c>
      <c r="I71" s="41"/>
      <c r="J71" s="41"/>
      <c r="K71" s="11">
        <v>2481.56</v>
      </c>
      <c r="L71" s="15">
        <f t="shared" si="5"/>
        <v>496.31200000000001</v>
      </c>
    </row>
    <row r="72" spans="1:12" ht="11.45" customHeight="1" x14ac:dyDescent="0.25">
      <c r="A72" s="10" t="s">
        <v>102</v>
      </c>
      <c r="B72" s="10" t="s">
        <v>103</v>
      </c>
      <c r="C72" s="38" t="s">
        <v>104</v>
      </c>
      <c r="D72" s="38"/>
      <c r="E72" s="38"/>
      <c r="F72" s="38"/>
      <c r="G72" s="11">
        <v>700</v>
      </c>
      <c r="H72" s="41">
        <v>700</v>
      </c>
      <c r="I72" s="41"/>
      <c r="J72" s="41"/>
      <c r="K72" s="11">
        <v>164.88</v>
      </c>
      <c r="L72" s="15">
        <f t="shared" si="5"/>
        <v>23.554285714285715</v>
      </c>
    </row>
    <row r="73" spans="1:12" ht="11.45" customHeight="1" x14ac:dyDescent="0.25">
      <c r="A73" s="10" t="s">
        <v>47</v>
      </c>
      <c r="B73" s="10" t="s">
        <v>105</v>
      </c>
      <c r="C73" s="38" t="s">
        <v>49</v>
      </c>
      <c r="D73" s="38"/>
      <c r="E73" s="38"/>
      <c r="F73" s="38"/>
      <c r="G73" s="11">
        <v>1200</v>
      </c>
      <c r="H73" s="41">
        <v>1200</v>
      </c>
      <c r="I73" s="41"/>
      <c r="J73" s="41"/>
      <c r="K73" s="11">
        <v>511.48</v>
      </c>
      <c r="L73" s="15">
        <f t="shared" si="5"/>
        <v>42.623333333333335</v>
      </c>
    </row>
    <row r="74" spans="1:12" ht="11.25" customHeight="1" x14ac:dyDescent="0.25">
      <c r="A74" s="10" t="s">
        <v>50</v>
      </c>
      <c r="B74" s="10" t="s">
        <v>106</v>
      </c>
      <c r="C74" s="38" t="s">
        <v>52</v>
      </c>
      <c r="D74" s="38"/>
      <c r="E74" s="38"/>
      <c r="F74" s="38"/>
      <c r="G74" s="11">
        <v>6700</v>
      </c>
      <c r="H74" s="41">
        <v>6700</v>
      </c>
      <c r="I74" s="41"/>
      <c r="J74" s="41"/>
      <c r="K74" s="11">
        <v>4933.6899999999996</v>
      </c>
      <c r="L74" s="15">
        <f t="shared" si="5"/>
        <v>73.637164179104474</v>
      </c>
    </row>
    <row r="75" spans="1:12" ht="11.45" customHeight="1" x14ac:dyDescent="0.25">
      <c r="A75" s="10" t="s">
        <v>53</v>
      </c>
      <c r="B75" s="10" t="s">
        <v>107</v>
      </c>
      <c r="C75" s="38" t="s">
        <v>55</v>
      </c>
      <c r="D75" s="38"/>
      <c r="E75" s="38"/>
      <c r="F75" s="38"/>
      <c r="G75" s="11">
        <v>5300</v>
      </c>
      <c r="H75" s="41">
        <v>5300</v>
      </c>
      <c r="I75" s="41"/>
      <c r="J75" s="41"/>
      <c r="K75" s="11">
        <v>5603.53</v>
      </c>
      <c r="L75" s="15">
        <f t="shared" si="5"/>
        <v>105.72698113207547</v>
      </c>
    </row>
    <row r="76" spans="1:12" ht="11.45" customHeight="1" x14ac:dyDescent="0.25">
      <c r="A76" s="10" t="s">
        <v>56</v>
      </c>
      <c r="B76" s="10" t="s">
        <v>108</v>
      </c>
      <c r="C76" s="38" t="s">
        <v>58</v>
      </c>
      <c r="D76" s="38"/>
      <c r="E76" s="38"/>
      <c r="F76" s="38"/>
      <c r="G76" s="11">
        <v>500</v>
      </c>
      <c r="H76" s="41">
        <v>500</v>
      </c>
      <c r="I76" s="41"/>
      <c r="J76" s="41"/>
      <c r="K76" s="11">
        <v>0</v>
      </c>
      <c r="L76" s="15">
        <f t="shared" si="5"/>
        <v>0</v>
      </c>
    </row>
    <row r="77" spans="1:12" ht="11.45" customHeight="1" x14ac:dyDescent="0.25">
      <c r="A77" s="10" t="s">
        <v>109</v>
      </c>
      <c r="B77" s="10" t="s">
        <v>110</v>
      </c>
      <c r="C77" s="38" t="s">
        <v>111</v>
      </c>
      <c r="D77" s="38"/>
      <c r="E77" s="38"/>
      <c r="F77" s="38"/>
      <c r="G77" s="11">
        <v>400</v>
      </c>
      <c r="H77" s="41">
        <v>400</v>
      </c>
      <c r="I77" s="41"/>
      <c r="J77" s="41"/>
      <c r="K77" s="11">
        <v>0</v>
      </c>
      <c r="L77" s="15">
        <f t="shared" si="5"/>
        <v>0</v>
      </c>
    </row>
    <row r="78" spans="1:12" ht="11.45" customHeight="1" x14ac:dyDescent="0.25">
      <c r="A78" s="10" t="s">
        <v>59</v>
      </c>
      <c r="B78" s="10" t="s">
        <v>112</v>
      </c>
      <c r="C78" s="38" t="s">
        <v>61</v>
      </c>
      <c r="D78" s="38"/>
      <c r="E78" s="38"/>
      <c r="F78" s="38"/>
      <c r="G78" s="11">
        <v>200</v>
      </c>
      <c r="H78" s="41">
        <v>400</v>
      </c>
      <c r="I78" s="41"/>
      <c r="J78" s="41"/>
      <c r="K78" s="11">
        <v>377.35</v>
      </c>
      <c r="L78" s="15">
        <f t="shared" si="5"/>
        <v>94.337500000000006</v>
      </c>
    </row>
    <row r="79" spans="1:12" ht="11.25" customHeight="1" x14ac:dyDescent="0.25">
      <c r="A79" s="10" t="s">
        <v>62</v>
      </c>
      <c r="B79" s="10" t="s">
        <v>113</v>
      </c>
      <c r="C79" s="38" t="s">
        <v>64</v>
      </c>
      <c r="D79" s="38"/>
      <c r="E79" s="38"/>
      <c r="F79" s="38"/>
      <c r="G79" s="11">
        <v>59800</v>
      </c>
      <c r="H79" s="41">
        <v>60000</v>
      </c>
      <c r="I79" s="41"/>
      <c r="J79" s="41"/>
      <c r="K79" s="11">
        <v>102260.99</v>
      </c>
      <c r="L79" s="15">
        <f t="shared" si="5"/>
        <v>170.43498333333332</v>
      </c>
    </row>
    <row r="80" spans="1:12" ht="11.45" customHeight="1" x14ac:dyDescent="0.25">
      <c r="A80" s="10" t="s">
        <v>65</v>
      </c>
      <c r="B80" s="10" t="s">
        <v>114</v>
      </c>
      <c r="C80" s="38" t="s">
        <v>67</v>
      </c>
      <c r="D80" s="38"/>
      <c r="E80" s="38"/>
      <c r="F80" s="38"/>
      <c r="G80" s="11">
        <v>4600</v>
      </c>
      <c r="H80" s="41">
        <v>4600</v>
      </c>
      <c r="I80" s="41"/>
      <c r="J80" s="41"/>
      <c r="K80" s="11">
        <v>2682.77</v>
      </c>
      <c r="L80" s="15">
        <f t="shared" si="5"/>
        <v>58.321086956521739</v>
      </c>
    </row>
    <row r="81" spans="1:12" ht="11.45" customHeight="1" x14ac:dyDescent="0.25">
      <c r="A81" s="10" t="s">
        <v>68</v>
      </c>
      <c r="B81" s="10" t="s">
        <v>115</v>
      </c>
      <c r="C81" s="38" t="s">
        <v>70</v>
      </c>
      <c r="D81" s="38"/>
      <c r="E81" s="38"/>
      <c r="F81" s="38"/>
      <c r="G81" s="11">
        <v>2000</v>
      </c>
      <c r="H81" s="41">
        <v>2000</v>
      </c>
      <c r="I81" s="41"/>
      <c r="J81" s="41"/>
      <c r="K81" s="11">
        <v>7120.05</v>
      </c>
      <c r="L81" s="15">
        <f t="shared" si="5"/>
        <v>356.0025</v>
      </c>
    </row>
    <row r="82" spans="1:12" ht="11.45" customHeight="1" x14ac:dyDescent="0.25">
      <c r="A82" s="10" t="s">
        <v>116</v>
      </c>
      <c r="B82" s="10" t="s">
        <v>117</v>
      </c>
      <c r="C82" s="38" t="s">
        <v>118</v>
      </c>
      <c r="D82" s="38"/>
      <c r="E82" s="38"/>
      <c r="F82" s="38"/>
      <c r="G82" s="11">
        <v>800</v>
      </c>
      <c r="H82" s="41">
        <v>800</v>
      </c>
      <c r="I82" s="41"/>
      <c r="J82" s="41"/>
      <c r="K82" s="11">
        <v>223.89</v>
      </c>
      <c r="L82" s="15">
        <f t="shared" si="5"/>
        <v>27.986249999999995</v>
      </c>
    </row>
    <row r="83" spans="1:12" ht="11.25" customHeight="1" x14ac:dyDescent="0.25">
      <c r="A83" s="10" t="s">
        <v>74</v>
      </c>
      <c r="B83" s="10" t="s">
        <v>119</v>
      </c>
      <c r="C83" s="38" t="s">
        <v>76</v>
      </c>
      <c r="D83" s="38"/>
      <c r="E83" s="38"/>
      <c r="F83" s="38"/>
      <c r="G83" s="11">
        <v>800</v>
      </c>
      <c r="H83" s="41">
        <v>800</v>
      </c>
      <c r="I83" s="41"/>
      <c r="J83" s="41"/>
      <c r="K83" s="11">
        <v>887.66</v>
      </c>
      <c r="L83" s="15">
        <f t="shared" si="5"/>
        <v>110.9575</v>
      </c>
    </row>
    <row r="84" spans="1:12" ht="11.45" customHeight="1" x14ac:dyDescent="0.25">
      <c r="A84" s="10" t="s">
        <v>120</v>
      </c>
      <c r="B84" s="10" t="s">
        <v>121</v>
      </c>
      <c r="C84" s="38" t="s">
        <v>122</v>
      </c>
      <c r="D84" s="38"/>
      <c r="E84" s="38"/>
      <c r="F84" s="38"/>
      <c r="G84" s="11">
        <v>4700</v>
      </c>
      <c r="H84" s="41">
        <v>4700</v>
      </c>
      <c r="I84" s="41"/>
      <c r="J84" s="41"/>
      <c r="K84" s="11">
        <v>1907.43</v>
      </c>
      <c r="L84" s="15">
        <f t="shared" si="5"/>
        <v>40.583617021276595</v>
      </c>
    </row>
    <row r="85" spans="1:12" ht="11.45" customHeight="1" x14ac:dyDescent="0.25">
      <c r="A85" s="10" t="s">
        <v>77</v>
      </c>
      <c r="B85" s="10" t="s">
        <v>123</v>
      </c>
      <c r="C85" s="38" t="s">
        <v>79</v>
      </c>
      <c r="D85" s="38"/>
      <c r="E85" s="38"/>
      <c r="F85" s="38"/>
      <c r="G85" s="11">
        <v>400</v>
      </c>
      <c r="H85" s="41">
        <v>400</v>
      </c>
      <c r="I85" s="41"/>
      <c r="J85" s="41"/>
      <c r="K85" s="11">
        <v>0</v>
      </c>
      <c r="L85" s="15">
        <f t="shared" si="5"/>
        <v>0</v>
      </c>
    </row>
    <row r="86" spans="1:12" ht="11.45" customHeight="1" x14ac:dyDescent="0.25">
      <c r="A86" s="10" t="s">
        <v>80</v>
      </c>
      <c r="B86" s="10" t="s">
        <v>124</v>
      </c>
      <c r="C86" s="38" t="s">
        <v>82</v>
      </c>
      <c r="D86" s="38"/>
      <c r="E86" s="38"/>
      <c r="F86" s="38"/>
      <c r="G86" s="11">
        <v>300</v>
      </c>
      <c r="H86" s="41">
        <v>300</v>
      </c>
      <c r="I86" s="41"/>
      <c r="J86" s="41"/>
      <c r="K86" s="11">
        <v>19.91</v>
      </c>
      <c r="L86" s="15">
        <f t="shared" si="5"/>
        <v>6.6366666666666667</v>
      </c>
    </row>
    <row r="87" spans="1:12" ht="11.25" customHeight="1" x14ac:dyDescent="0.25">
      <c r="A87" s="10" t="s">
        <v>125</v>
      </c>
      <c r="B87" s="10" t="s">
        <v>126</v>
      </c>
      <c r="C87" s="38" t="s">
        <v>127</v>
      </c>
      <c r="D87" s="38"/>
      <c r="E87" s="38"/>
      <c r="F87" s="38"/>
      <c r="G87" s="11">
        <v>1200</v>
      </c>
      <c r="H87" s="41">
        <v>1200</v>
      </c>
      <c r="I87" s="41"/>
      <c r="J87" s="41"/>
      <c r="K87" s="11">
        <v>0</v>
      </c>
      <c r="L87" s="15">
        <f t="shared" si="5"/>
        <v>0</v>
      </c>
    </row>
    <row r="88" spans="1:12" ht="11.45" customHeight="1" x14ac:dyDescent="0.25">
      <c r="A88" s="10" t="s">
        <v>83</v>
      </c>
      <c r="B88" s="10" t="s">
        <v>128</v>
      </c>
      <c r="C88" s="38" t="s">
        <v>85</v>
      </c>
      <c r="D88" s="38"/>
      <c r="E88" s="38"/>
      <c r="F88" s="38"/>
      <c r="G88" s="11">
        <v>2000</v>
      </c>
      <c r="H88" s="41">
        <v>2000</v>
      </c>
      <c r="I88" s="41"/>
      <c r="J88" s="41"/>
      <c r="K88" s="11">
        <v>1063.8599999999999</v>
      </c>
      <c r="L88" s="15">
        <f t="shared" si="5"/>
        <v>53.192999999999991</v>
      </c>
    </row>
    <row r="89" spans="1:12" ht="11.45" customHeight="1" x14ac:dyDescent="0.25">
      <c r="A89" s="10" t="s">
        <v>86</v>
      </c>
      <c r="B89" s="10" t="s">
        <v>129</v>
      </c>
      <c r="C89" s="38" t="s">
        <v>88</v>
      </c>
      <c r="D89" s="38"/>
      <c r="E89" s="38"/>
      <c r="F89" s="38"/>
      <c r="G89" s="11">
        <v>1600</v>
      </c>
      <c r="H89" s="41">
        <v>1600</v>
      </c>
      <c r="I89" s="41"/>
      <c r="J89" s="41"/>
      <c r="K89" s="11">
        <v>1878.94</v>
      </c>
      <c r="L89" s="15">
        <f t="shared" si="5"/>
        <v>117.43375</v>
      </c>
    </row>
    <row r="90" spans="1:12" ht="11.45" customHeight="1" x14ac:dyDescent="0.25">
      <c r="A90" s="10" t="s">
        <v>130</v>
      </c>
      <c r="B90" s="10" t="s">
        <v>131</v>
      </c>
      <c r="C90" s="38" t="s">
        <v>132</v>
      </c>
      <c r="D90" s="38"/>
      <c r="E90" s="38"/>
      <c r="F90" s="38"/>
      <c r="G90" s="11">
        <v>100</v>
      </c>
      <c r="H90" s="41">
        <v>100</v>
      </c>
      <c r="I90" s="41"/>
      <c r="J90" s="41"/>
      <c r="K90" s="11">
        <v>0.05</v>
      </c>
      <c r="L90" s="15">
        <f t="shared" si="5"/>
        <v>0.05</v>
      </c>
    </row>
    <row r="91" spans="1:12" ht="11.45" customHeight="1" x14ac:dyDescent="0.25">
      <c r="A91" s="10" t="s">
        <v>133</v>
      </c>
      <c r="B91" s="10" t="s">
        <v>134</v>
      </c>
      <c r="C91" s="38" t="s">
        <v>135</v>
      </c>
      <c r="D91" s="38"/>
      <c r="E91" s="38"/>
      <c r="F91" s="38"/>
      <c r="G91" s="11">
        <v>100</v>
      </c>
      <c r="H91" s="41">
        <v>100</v>
      </c>
      <c r="I91" s="41"/>
      <c r="J91" s="41"/>
      <c r="K91" s="11">
        <v>7.13</v>
      </c>
      <c r="L91" s="15">
        <f t="shared" si="5"/>
        <v>7.13</v>
      </c>
    </row>
    <row r="92" spans="1:12" ht="11.25" customHeight="1" x14ac:dyDescent="0.25">
      <c r="A92" s="10" t="s">
        <v>136</v>
      </c>
      <c r="B92" s="10" t="s">
        <v>137</v>
      </c>
      <c r="C92" s="38" t="s">
        <v>138</v>
      </c>
      <c r="D92" s="38"/>
      <c r="E92" s="38"/>
      <c r="F92" s="38"/>
      <c r="G92" s="11">
        <v>0</v>
      </c>
      <c r="H92" s="41">
        <v>0</v>
      </c>
      <c r="I92" s="41"/>
      <c r="J92" s="41"/>
      <c r="K92" s="11">
        <v>0</v>
      </c>
      <c r="L92" s="15">
        <v>0</v>
      </c>
    </row>
    <row r="93" spans="1:12" ht="11.45" customHeight="1" x14ac:dyDescent="0.25">
      <c r="A93" s="44" t="s">
        <v>139</v>
      </c>
      <c r="B93" s="44"/>
      <c r="C93" s="44"/>
      <c r="D93" s="44"/>
      <c r="E93" s="44"/>
      <c r="F93" s="44"/>
      <c r="G93" s="20">
        <f>SUM(G94:G97)</f>
        <v>7300</v>
      </c>
      <c r="H93" s="45">
        <v>4100</v>
      </c>
      <c r="I93" s="45"/>
      <c r="J93" s="45"/>
      <c r="K93" s="20">
        <v>2123.56</v>
      </c>
      <c r="L93" s="21">
        <f>L94</f>
        <v>51.79414634146341</v>
      </c>
    </row>
    <row r="94" spans="1:12" ht="11.45" customHeight="1" x14ac:dyDescent="0.25">
      <c r="A94" s="10" t="s">
        <v>23</v>
      </c>
      <c r="B94" s="10" t="s">
        <v>140</v>
      </c>
      <c r="C94" s="38" t="s">
        <v>25</v>
      </c>
      <c r="D94" s="38"/>
      <c r="E94" s="38"/>
      <c r="F94" s="38"/>
      <c r="G94" s="11">
        <v>5800</v>
      </c>
      <c r="H94" s="41">
        <v>4100</v>
      </c>
      <c r="I94" s="41"/>
      <c r="J94" s="41"/>
      <c r="K94" s="11">
        <v>2123.56</v>
      </c>
      <c r="L94" s="15">
        <f>K94/H94*100</f>
        <v>51.79414634146341</v>
      </c>
    </row>
    <row r="95" spans="1:12" ht="11.45" customHeight="1" x14ac:dyDescent="0.25">
      <c r="A95" s="10" t="s">
        <v>38</v>
      </c>
      <c r="B95" s="10" t="s">
        <v>141</v>
      </c>
      <c r="C95" s="38" t="s">
        <v>40</v>
      </c>
      <c r="D95" s="38"/>
      <c r="E95" s="38"/>
      <c r="F95" s="38"/>
      <c r="G95" s="11">
        <v>300</v>
      </c>
      <c r="H95" s="41">
        <v>0</v>
      </c>
      <c r="I95" s="41"/>
      <c r="J95" s="41"/>
      <c r="K95" s="11">
        <v>0</v>
      </c>
      <c r="L95" s="15">
        <v>0</v>
      </c>
    </row>
    <row r="96" spans="1:12" ht="11.25" customHeight="1" x14ac:dyDescent="0.25">
      <c r="A96" s="10" t="s">
        <v>62</v>
      </c>
      <c r="B96" s="10" t="s">
        <v>142</v>
      </c>
      <c r="C96" s="38" t="s">
        <v>64</v>
      </c>
      <c r="D96" s="38"/>
      <c r="E96" s="38"/>
      <c r="F96" s="38"/>
      <c r="G96" s="11">
        <v>300</v>
      </c>
      <c r="H96" s="41">
        <v>0</v>
      </c>
      <c r="I96" s="41"/>
      <c r="J96" s="41"/>
      <c r="K96" s="11">
        <v>0</v>
      </c>
      <c r="L96" s="15">
        <v>0</v>
      </c>
    </row>
    <row r="97" spans="1:12" ht="11.45" customHeight="1" x14ac:dyDescent="0.25">
      <c r="A97" s="10" t="s">
        <v>116</v>
      </c>
      <c r="B97" s="10" t="s">
        <v>143</v>
      </c>
      <c r="C97" s="38" t="s">
        <v>118</v>
      </c>
      <c r="D97" s="38"/>
      <c r="E97" s="38"/>
      <c r="F97" s="38"/>
      <c r="G97" s="11">
        <v>900</v>
      </c>
      <c r="H97" s="41">
        <v>0</v>
      </c>
      <c r="I97" s="41"/>
      <c r="J97" s="41"/>
      <c r="K97" s="11">
        <v>0</v>
      </c>
      <c r="L97" s="15">
        <v>0</v>
      </c>
    </row>
    <row r="98" spans="1:12" ht="11.45" customHeight="1" x14ac:dyDescent="0.25">
      <c r="A98" s="44" t="s">
        <v>144</v>
      </c>
      <c r="B98" s="44"/>
      <c r="C98" s="44"/>
      <c r="D98" s="44"/>
      <c r="E98" s="44"/>
      <c r="F98" s="44"/>
      <c r="G98" s="20">
        <v>0</v>
      </c>
      <c r="H98" s="45">
        <v>0</v>
      </c>
      <c r="I98" s="45"/>
      <c r="J98" s="45"/>
      <c r="K98" s="20">
        <v>0</v>
      </c>
      <c r="L98" s="21">
        <v>0</v>
      </c>
    </row>
    <row r="99" spans="1:12" ht="11.45" customHeight="1" x14ac:dyDescent="0.25">
      <c r="A99" s="10" t="s">
        <v>50</v>
      </c>
      <c r="B99" s="10" t="s">
        <v>145</v>
      </c>
      <c r="C99" s="38" t="s">
        <v>52</v>
      </c>
      <c r="D99" s="38"/>
      <c r="E99" s="38"/>
      <c r="F99" s="38"/>
      <c r="G99" s="11">
        <v>0</v>
      </c>
      <c r="H99" s="41">
        <v>0</v>
      </c>
      <c r="I99" s="41"/>
      <c r="J99" s="41"/>
      <c r="K99" s="11">
        <v>0</v>
      </c>
      <c r="L99" s="12">
        <v>0</v>
      </c>
    </row>
    <row r="100" spans="1:12" ht="11.45" customHeight="1" x14ac:dyDescent="0.25">
      <c r="A100" s="42" t="s">
        <v>146</v>
      </c>
      <c r="B100" s="42"/>
      <c r="C100" s="42"/>
      <c r="D100" s="42"/>
      <c r="E100" s="42"/>
      <c r="F100" s="42"/>
      <c r="G100" s="9">
        <f>G101</f>
        <v>93100</v>
      </c>
      <c r="H100" s="43">
        <v>75500</v>
      </c>
      <c r="I100" s="43"/>
      <c r="J100" s="43"/>
      <c r="K100" s="9">
        <f>K101</f>
        <v>75500</v>
      </c>
      <c r="L100" s="19">
        <f>K100/H100*100</f>
        <v>100</v>
      </c>
    </row>
    <row r="101" spans="1:12" ht="11.25" customHeight="1" x14ac:dyDescent="0.25">
      <c r="A101" s="44" t="s">
        <v>13</v>
      </c>
      <c r="B101" s="44"/>
      <c r="C101" s="44"/>
      <c r="D101" s="44"/>
      <c r="E101" s="44"/>
      <c r="F101" s="44"/>
      <c r="G101" s="20">
        <f>SUM(G102:G110)</f>
        <v>93100</v>
      </c>
      <c r="H101" s="45">
        <v>75500</v>
      </c>
      <c r="I101" s="45"/>
      <c r="J101" s="45"/>
      <c r="K101" s="20">
        <f>SUM(K102:K110)</f>
        <v>75500</v>
      </c>
      <c r="L101" s="21">
        <f>K101/H101*100</f>
        <v>100</v>
      </c>
    </row>
    <row r="102" spans="1:12" ht="11.45" customHeight="1" x14ac:dyDescent="0.25">
      <c r="A102" s="10" t="s">
        <v>23</v>
      </c>
      <c r="B102" s="10" t="s">
        <v>147</v>
      </c>
      <c r="C102" s="38" t="s">
        <v>25</v>
      </c>
      <c r="D102" s="38"/>
      <c r="E102" s="38"/>
      <c r="F102" s="38"/>
      <c r="G102" s="11">
        <v>2600</v>
      </c>
      <c r="H102" s="41">
        <v>0</v>
      </c>
      <c r="I102" s="41"/>
      <c r="J102" s="41"/>
      <c r="K102" s="11">
        <v>0</v>
      </c>
      <c r="L102" s="12">
        <v>0</v>
      </c>
    </row>
    <row r="103" spans="1:12" ht="11.45" customHeight="1" x14ac:dyDescent="0.25">
      <c r="A103" s="10" t="s">
        <v>94</v>
      </c>
      <c r="B103" s="10" t="s">
        <v>148</v>
      </c>
      <c r="C103" s="38" t="s">
        <v>96</v>
      </c>
      <c r="D103" s="38"/>
      <c r="E103" s="38"/>
      <c r="F103" s="38"/>
      <c r="G103" s="11">
        <v>0</v>
      </c>
      <c r="H103" s="41">
        <v>0</v>
      </c>
      <c r="I103" s="41"/>
      <c r="J103" s="41"/>
      <c r="K103" s="11">
        <v>0</v>
      </c>
      <c r="L103" s="12">
        <v>0</v>
      </c>
    </row>
    <row r="104" spans="1:12" ht="11.45" customHeight="1" x14ac:dyDescent="0.25">
      <c r="A104" s="10" t="s">
        <v>35</v>
      </c>
      <c r="B104" s="10" t="s">
        <v>149</v>
      </c>
      <c r="C104" s="38" t="s">
        <v>37</v>
      </c>
      <c r="D104" s="38"/>
      <c r="E104" s="38"/>
      <c r="F104" s="38"/>
      <c r="G104" s="11">
        <v>8600</v>
      </c>
      <c r="H104" s="41">
        <v>14000</v>
      </c>
      <c r="I104" s="41"/>
      <c r="J104" s="41"/>
      <c r="K104" s="11">
        <v>16186.17</v>
      </c>
      <c r="L104" s="15">
        <f t="shared" ref="L104:L108" si="6">K104/H104*100</f>
        <v>115.6155</v>
      </c>
    </row>
    <row r="105" spans="1:12" ht="11.25" customHeight="1" x14ac:dyDescent="0.25">
      <c r="A105" s="10" t="s">
        <v>50</v>
      </c>
      <c r="B105" s="10" t="s">
        <v>150</v>
      </c>
      <c r="C105" s="38" t="s">
        <v>52</v>
      </c>
      <c r="D105" s="38"/>
      <c r="E105" s="38"/>
      <c r="F105" s="38"/>
      <c r="G105" s="11">
        <v>0</v>
      </c>
      <c r="H105" s="41">
        <v>0</v>
      </c>
      <c r="I105" s="41"/>
      <c r="J105" s="41"/>
      <c r="K105" s="11">
        <v>0</v>
      </c>
      <c r="L105" s="15">
        <v>0</v>
      </c>
    </row>
    <row r="106" spans="1:12" ht="11.45" customHeight="1" x14ac:dyDescent="0.25">
      <c r="A106" s="10" t="s">
        <v>53</v>
      </c>
      <c r="B106" s="10" t="s">
        <v>151</v>
      </c>
      <c r="C106" s="38" t="s">
        <v>55</v>
      </c>
      <c r="D106" s="38"/>
      <c r="E106" s="38"/>
      <c r="F106" s="38"/>
      <c r="G106" s="11">
        <v>8600</v>
      </c>
      <c r="H106" s="41">
        <v>8600</v>
      </c>
      <c r="I106" s="41"/>
      <c r="J106" s="41"/>
      <c r="K106" s="11">
        <v>5180.79</v>
      </c>
      <c r="L106" s="15">
        <f t="shared" si="6"/>
        <v>60.24174418604651</v>
      </c>
    </row>
    <row r="107" spans="1:12" ht="11.45" customHeight="1" x14ac:dyDescent="0.25">
      <c r="A107" s="10" t="s">
        <v>62</v>
      </c>
      <c r="B107" s="10" t="s">
        <v>152</v>
      </c>
      <c r="C107" s="38" t="s">
        <v>64</v>
      </c>
      <c r="D107" s="38"/>
      <c r="E107" s="38"/>
      <c r="F107" s="38"/>
      <c r="G107" s="11">
        <v>63200</v>
      </c>
      <c r="H107" s="41">
        <v>48100</v>
      </c>
      <c r="I107" s="41"/>
      <c r="J107" s="41"/>
      <c r="K107" s="11">
        <v>53537.04</v>
      </c>
      <c r="L107" s="15">
        <f t="shared" si="6"/>
        <v>111.30361746361746</v>
      </c>
    </row>
    <row r="108" spans="1:12" ht="11.45" customHeight="1" x14ac:dyDescent="0.25">
      <c r="A108" s="10" t="s">
        <v>68</v>
      </c>
      <c r="B108" s="10" t="s">
        <v>153</v>
      </c>
      <c r="C108" s="38" t="s">
        <v>70</v>
      </c>
      <c r="D108" s="38"/>
      <c r="E108" s="38"/>
      <c r="F108" s="38"/>
      <c r="G108" s="11">
        <v>4800</v>
      </c>
      <c r="H108" s="41">
        <v>4800</v>
      </c>
      <c r="I108" s="41"/>
      <c r="J108" s="41"/>
      <c r="K108" s="11">
        <v>596</v>
      </c>
      <c r="L108" s="15">
        <f t="shared" si="6"/>
        <v>12.416666666666666</v>
      </c>
    </row>
    <row r="109" spans="1:12" ht="11.25" customHeight="1" x14ac:dyDescent="0.25">
      <c r="A109" s="10" t="s">
        <v>116</v>
      </c>
      <c r="B109" s="10" t="s">
        <v>154</v>
      </c>
      <c r="C109" s="38" t="s">
        <v>118</v>
      </c>
      <c r="D109" s="38"/>
      <c r="E109" s="38"/>
      <c r="F109" s="38"/>
      <c r="G109" s="11">
        <v>5300</v>
      </c>
      <c r="H109" s="41">
        <v>0</v>
      </c>
      <c r="I109" s="41"/>
      <c r="J109" s="41"/>
      <c r="K109" s="11">
        <v>0</v>
      </c>
      <c r="L109" s="15">
        <v>0</v>
      </c>
    </row>
    <row r="110" spans="1:12" ht="11.45" customHeight="1" x14ac:dyDescent="0.25">
      <c r="A110" s="10" t="s">
        <v>120</v>
      </c>
      <c r="B110" s="10" t="s">
        <v>155</v>
      </c>
      <c r="C110" s="38" t="s">
        <v>122</v>
      </c>
      <c r="D110" s="38"/>
      <c r="E110" s="38"/>
      <c r="F110" s="38"/>
      <c r="G110" s="11">
        <v>0</v>
      </c>
      <c r="H110" s="41">
        <v>0</v>
      </c>
      <c r="I110" s="41"/>
      <c r="J110" s="41"/>
      <c r="K110" s="11">
        <v>0</v>
      </c>
      <c r="L110" s="15">
        <v>0</v>
      </c>
    </row>
    <row r="111" spans="1:12" ht="11.45" customHeight="1" x14ac:dyDescent="0.25">
      <c r="A111" s="44" t="s">
        <v>89</v>
      </c>
      <c r="B111" s="44"/>
      <c r="C111" s="44"/>
      <c r="D111" s="44"/>
      <c r="E111" s="44"/>
      <c r="F111" s="44"/>
      <c r="G111" s="20">
        <v>0</v>
      </c>
      <c r="H111" s="45">
        <v>0</v>
      </c>
      <c r="I111" s="45"/>
      <c r="J111" s="45"/>
      <c r="K111" s="20">
        <v>0</v>
      </c>
      <c r="L111" s="21">
        <v>0</v>
      </c>
    </row>
    <row r="112" spans="1:12" ht="11.45" customHeight="1" x14ac:dyDescent="0.25">
      <c r="A112" s="10" t="s">
        <v>62</v>
      </c>
      <c r="B112" s="10" t="s">
        <v>156</v>
      </c>
      <c r="C112" s="38" t="s">
        <v>64</v>
      </c>
      <c r="D112" s="38"/>
      <c r="E112" s="38"/>
      <c r="F112" s="38"/>
      <c r="G112" s="11">
        <v>0</v>
      </c>
      <c r="H112" s="41">
        <v>0</v>
      </c>
      <c r="I112" s="41"/>
      <c r="J112" s="41"/>
      <c r="K112" s="11">
        <v>0</v>
      </c>
      <c r="L112" s="15">
        <v>0</v>
      </c>
    </row>
    <row r="113" spans="1:12" ht="11.45" customHeight="1" x14ac:dyDescent="0.25">
      <c r="A113" s="10" t="s">
        <v>116</v>
      </c>
      <c r="B113" s="10" t="s">
        <v>157</v>
      </c>
      <c r="C113" s="38" t="s">
        <v>118</v>
      </c>
      <c r="D113" s="38"/>
      <c r="E113" s="38"/>
      <c r="F113" s="38"/>
      <c r="G113" s="11">
        <v>0</v>
      </c>
      <c r="H113" s="41">
        <v>0</v>
      </c>
      <c r="I113" s="41"/>
      <c r="J113" s="41"/>
      <c r="K113" s="11">
        <v>0</v>
      </c>
      <c r="L113" s="15">
        <v>0</v>
      </c>
    </row>
    <row r="114" spans="1:12" ht="11.25" customHeight="1" x14ac:dyDescent="0.25">
      <c r="A114" s="42" t="s">
        <v>158</v>
      </c>
      <c r="B114" s="42"/>
      <c r="C114" s="42"/>
      <c r="D114" s="42"/>
      <c r="E114" s="42"/>
      <c r="F114" s="42"/>
      <c r="G114" s="9">
        <f>G115</f>
        <v>0</v>
      </c>
      <c r="H114" s="43">
        <v>4300</v>
      </c>
      <c r="I114" s="43"/>
      <c r="J114" s="43"/>
      <c r="K114" s="9">
        <v>4300</v>
      </c>
      <c r="L114" s="19">
        <f>K114/H114*100</f>
        <v>100</v>
      </c>
    </row>
    <row r="115" spans="1:12" ht="11.45" customHeight="1" x14ac:dyDescent="0.25">
      <c r="A115" s="44" t="s">
        <v>13</v>
      </c>
      <c r="B115" s="44"/>
      <c r="C115" s="44"/>
      <c r="D115" s="44"/>
      <c r="E115" s="44"/>
      <c r="F115" s="44"/>
      <c r="G115" s="20">
        <f>G116</f>
        <v>0</v>
      </c>
      <c r="H115" s="45">
        <v>4300</v>
      </c>
      <c r="I115" s="45"/>
      <c r="J115" s="45"/>
      <c r="K115" s="20">
        <v>4300</v>
      </c>
      <c r="L115" s="21">
        <f>K115/H115*100</f>
        <v>100</v>
      </c>
    </row>
    <row r="116" spans="1:12" ht="11.45" customHeight="1" x14ac:dyDescent="0.25">
      <c r="A116" s="10" t="s">
        <v>23</v>
      </c>
      <c r="B116" s="10" t="s">
        <v>159</v>
      </c>
      <c r="C116" s="38" t="s">
        <v>25</v>
      </c>
      <c r="D116" s="38"/>
      <c r="E116" s="38"/>
      <c r="F116" s="38"/>
      <c r="G116" s="11">
        <v>0</v>
      </c>
      <c r="H116" s="41">
        <v>4300</v>
      </c>
      <c r="I116" s="41"/>
      <c r="J116" s="41"/>
      <c r="K116" s="11">
        <v>4300</v>
      </c>
      <c r="L116" s="15">
        <f>K116/H116*100</f>
        <v>100</v>
      </c>
    </row>
    <row r="117" spans="1:12" ht="11.45" customHeight="1" x14ac:dyDescent="0.25">
      <c r="A117" s="42" t="s">
        <v>160</v>
      </c>
      <c r="B117" s="42"/>
      <c r="C117" s="42"/>
      <c r="D117" s="42"/>
      <c r="E117" s="42"/>
      <c r="F117" s="42"/>
      <c r="G117" s="9">
        <f>G120+G118+G127</f>
        <v>149300</v>
      </c>
      <c r="H117" s="43">
        <v>148000</v>
      </c>
      <c r="I117" s="43"/>
      <c r="J117" s="43"/>
      <c r="K117" s="9">
        <v>7050.32</v>
      </c>
      <c r="L117" s="19">
        <f>K117/H117*100</f>
        <v>4.7637297297297296</v>
      </c>
    </row>
    <row r="118" spans="1:12" ht="11.25" customHeight="1" x14ac:dyDescent="0.25">
      <c r="A118" s="44" t="s">
        <v>13</v>
      </c>
      <c r="B118" s="44"/>
      <c r="C118" s="44"/>
      <c r="D118" s="44"/>
      <c r="E118" s="44"/>
      <c r="F118" s="44"/>
      <c r="G118" s="20">
        <f>G119</f>
        <v>1300</v>
      </c>
      <c r="H118" s="45">
        <v>0</v>
      </c>
      <c r="I118" s="45"/>
      <c r="J118" s="45"/>
      <c r="K118" s="20">
        <v>0</v>
      </c>
      <c r="L118" s="21">
        <v>0</v>
      </c>
    </row>
    <row r="119" spans="1:12" ht="11.45" customHeight="1" x14ac:dyDescent="0.25">
      <c r="A119" s="10" t="s">
        <v>161</v>
      </c>
      <c r="B119" s="10" t="s">
        <v>162</v>
      </c>
      <c r="C119" s="38" t="s">
        <v>163</v>
      </c>
      <c r="D119" s="38"/>
      <c r="E119" s="38"/>
      <c r="F119" s="38"/>
      <c r="G119" s="11">
        <v>1300</v>
      </c>
      <c r="H119" s="41">
        <v>0</v>
      </c>
      <c r="I119" s="41"/>
      <c r="J119" s="41"/>
      <c r="K119" s="11">
        <v>0</v>
      </c>
      <c r="L119" s="15">
        <v>0</v>
      </c>
    </row>
    <row r="120" spans="1:12" ht="11.45" customHeight="1" x14ac:dyDescent="0.25">
      <c r="A120" s="44" t="s">
        <v>89</v>
      </c>
      <c r="B120" s="44"/>
      <c r="C120" s="44"/>
      <c r="D120" s="44"/>
      <c r="E120" s="44"/>
      <c r="F120" s="44"/>
      <c r="G120" s="20">
        <f>SUM(G121:G126)</f>
        <v>148000</v>
      </c>
      <c r="H120" s="45">
        <v>148000</v>
      </c>
      <c r="I120" s="45"/>
      <c r="J120" s="45"/>
      <c r="K120" s="20">
        <v>7050.32</v>
      </c>
      <c r="L120" s="21">
        <f>K120/H120*100</f>
        <v>4.7637297297297296</v>
      </c>
    </row>
    <row r="121" spans="1:12" ht="11.45" customHeight="1" x14ac:dyDescent="0.25">
      <c r="A121" s="10" t="s">
        <v>164</v>
      </c>
      <c r="B121" s="10" t="s">
        <v>165</v>
      </c>
      <c r="C121" s="38" t="s">
        <v>166</v>
      </c>
      <c r="D121" s="38"/>
      <c r="E121" s="38"/>
      <c r="F121" s="38"/>
      <c r="G121" s="11">
        <v>3000</v>
      </c>
      <c r="H121" s="41">
        <v>3000</v>
      </c>
      <c r="I121" s="41"/>
      <c r="J121" s="41"/>
      <c r="K121" s="11">
        <v>2564.73</v>
      </c>
      <c r="L121" s="15">
        <f>K121/H121*100</f>
        <v>85.491</v>
      </c>
    </row>
    <row r="122" spans="1:12" ht="11.25" customHeight="1" x14ac:dyDescent="0.25">
      <c r="A122" s="10" t="s">
        <v>167</v>
      </c>
      <c r="B122" s="10" t="s">
        <v>168</v>
      </c>
      <c r="C122" s="38" t="s">
        <v>169</v>
      </c>
      <c r="D122" s="38"/>
      <c r="E122" s="38"/>
      <c r="F122" s="38"/>
      <c r="G122" s="11">
        <v>0</v>
      </c>
      <c r="H122" s="41">
        <v>0</v>
      </c>
      <c r="I122" s="41"/>
      <c r="J122" s="41"/>
      <c r="K122" s="11">
        <v>0</v>
      </c>
      <c r="L122" s="15">
        <v>0</v>
      </c>
    </row>
    <row r="123" spans="1:12" ht="11.45" customHeight="1" x14ac:dyDescent="0.25">
      <c r="A123" s="10" t="s">
        <v>170</v>
      </c>
      <c r="B123" s="10" t="s">
        <v>171</v>
      </c>
      <c r="C123" s="38" t="s">
        <v>172</v>
      </c>
      <c r="D123" s="38"/>
      <c r="E123" s="38"/>
      <c r="F123" s="38"/>
      <c r="G123" s="11">
        <v>86300</v>
      </c>
      <c r="H123" s="41">
        <v>86300</v>
      </c>
      <c r="I123" s="41"/>
      <c r="J123" s="41"/>
      <c r="K123" s="11">
        <v>1768.84</v>
      </c>
      <c r="L123" s="15">
        <f t="shared" ref="L123:L126" si="7">K123/H123*100</f>
        <v>2.0496407879490151</v>
      </c>
    </row>
    <row r="124" spans="1:12" ht="11.45" customHeight="1" x14ac:dyDescent="0.25">
      <c r="A124" s="10" t="s">
        <v>173</v>
      </c>
      <c r="B124" s="10" t="s">
        <v>174</v>
      </c>
      <c r="C124" s="38" t="s">
        <v>175</v>
      </c>
      <c r="D124" s="38"/>
      <c r="E124" s="38"/>
      <c r="F124" s="38"/>
      <c r="G124" s="11">
        <v>2700</v>
      </c>
      <c r="H124" s="41">
        <v>2700</v>
      </c>
      <c r="I124" s="41"/>
      <c r="J124" s="41"/>
      <c r="K124" s="11">
        <v>1559.75</v>
      </c>
      <c r="L124" s="15">
        <f t="shared" si="7"/>
        <v>57.768518518518519</v>
      </c>
    </row>
    <row r="125" spans="1:12" ht="11.45" customHeight="1" x14ac:dyDescent="0.25">
      <c r="A125" s="10" t="s">
        <v>161</v>
      </c>
      <c r="B125" s="10" t="s">
        <v>176</v>
      </c>
      <c r="C125" s="38" t="s">
        <v>163</v>
      </c>
      <c r="D125" s="38"/>
      <c r="E125" s="38"/>
      <c r="F125" s="38"/>
      <c r="G125" s="11">
        <v>15000</v>
      </c>
      <c r="H125" s="41">
        <v>15000</v>
      </c>
      <c r="I125" s="41"/>
      <c r="J125" s="41"/>
      <c r="K125" s="11">
        <v>1157</v>
      </c>
      <c r="L125" s="15">
        <f t="shared" si="7"/>
        <v>7.7133333333333329</v>
      </c>
    </row>
    <row r="126" spans="1:12" ht="11.45" customHeight="1" x14ac:dyDescent="0.25">
      <c r="A126" s="10" t="s">
        <v>177</v>
      </c>
      <c r="B126" s="10" t="s">
        <v>178</v>
      </c>
      <c r="C126" s="38" t="s">
        <v>179</v>
      </c>
      <c r="D126" s="38"/>
      <c r="E126" s="38"/>
      <c r="F126" s="38"/>
      <c r="G126" s="11">
        <v>41000</v>
      </c>
      <c r="H126" s="41">
        <v>41000</v>
      </c>
      <c r="I126" s="41"/>
      <c r="J126" s="41"/>
      <c r="K126" s="11">
        <v>0</v>
      </c>
      <c r="L126" s="15">
        <f t="shared" si="7"/>
        <v>0</v>
      </c>
    </row>
    <row r="127" spans="1:12" ht="11.25" customHeight="1" x14ac:dyDescent="0.25">
      <c r="A127" s="44" t="s">
        <v>180</v>
      </c>
      <c r="B127" s="44"/>
      <c r="C127" s="44"/>
      <c r="D127" s="44"/>
      <c r="E127" s="44"/>
      <c r="F127" s="44"/>
      <c r="G127" s="20">
        <v>0</v>
      </c>
      <c r="H127" s="45">
        <v>0</v>
      </c>
      <c r="I127" s="45"/>
      <c r="J127" s="45"/>
      <c r="K127" s="20">
        <v>0</v>
      </c>
      <c r="L127" s="21">
        <v>0</v>
      </c>
    </row>
    <row r="128" spans="1:12" ht="11.45" customHeight="1" x14ac:dyDescent="0.25">
      <c r="A128" s="10" t="s">
        <v>50</v>
      </c>
      <c r="B128" s="10" t="s">
        <v>181</v>
      </c>
      <c r="C128" s="38" t="s">
        <v>52</v>
      </c>
      <c r="D128" s="38"/>
      <c r="E128" s="38"/>
      <c r="F128" s="38"/>
      <c r="G128" s="11">
        <v>0</v>
      </c>
      <c r="H128" s="41">
        <v>0</v>
      </c>
      <c r="I128" s="41"/>
      <c r="J128" s="41"/>
      <c r="K128" s="11">
        <v>0</v>
      </c>
      <c r="L128" s="15">
        <v>0</v>
      </c>
    </row>
  </sheetData>
  <mergeCells count="257">
    <mergeCell ref="A25:B25"/>
    <mergeCell ref="C25:F25"/>
    <mergeCell ref="H25:J25"/>
    <mergeCell ref="C46:F46"/>
    <mergeCell ref="H46:J46"/>
    <mergeCell ref="C47:F47"/>
    <mergeCell ref="H47:J47"/>
    <mergeCell ref="C44:F44"/>
    <mergeCell ref="H44:J44"/>
    <mergeCell ref="C45:F45"/>
    <mergeCell ref="H45:J45"/>
    <mergeCell ref="C42:F42"/>
    <mergeCell ref="H42:J42"/>
    <mergeCell ref="C43:F43"/>
    <mergeCell ref="H43:J43"/>
    <mergeCell ref="C40:F40"/>
    <mergeCell ref="H40:J40"/>
    <mergeCell ref="C41:F41"/>
    <mergeCell ref="H41:J41"/>
    <mergeCell ref="C38:F38"/>
    <mergeCell ref="H38:J38"/>
    <mergeCell ref="C39:F39"/>
    <mergeCell ref="H39:J39"/>
    <mergeCell ref="C36:F36"/>
    <mergeCell ref="A16:B16"/>
    <mergeCell ref="A17:B17"/>
    <mergeCell ref="C17:F17"/>
    <mergeCell ref="A18:B18"/>
    <mergeCell ref="C18:F18"/>
    <mergeCell ref="H18:J18"/>
    <mergeCell ref="H17:J17"/>
    <mergeCell ref="A22:B22"/>
    <mergeCell ref="H22:J22"/>
    <mergeCell ref="C128:F128"/>
    <mergeCell ref="H128:J128"/>
    <mergeCell ref="C7:K7"/>
    <mergeCell ref="C8:K8"/>
    <mergeCell ref="C10:F10"/>
    <mergeCell ref="C126:F126"/>
    <mergeCell ref="H126:J126"/>
    <mergeCell ref="A127:F127"/>
    <mergeCell ref="H127:J127"/>
    <mergeCell ref="C124:F124"/>
    <mergeCell ref="H124:J124"/>
    <mergeCell ref="C125:F125"/>
    <mergeCell ref="H125:J125"/>
    <mergeCell ref="C122:F122"/>
    <mergeCell ref="H122:J122"/>
    <mergeCell ref="C123:F123"/>
    <mergeCell ref="H123:J123"/>
    <mergeCell ref="A120:F120"/>
    <mergeCell ref="H120:J120"/>
    <mergeCell ref="C121:F121"/>
    <mergeCell ref="H121:J121"/>
    <mergeCell ref="A118:F118"/>
    <mergeCell ref="H118:J118"/>
    <mergeCell ref="C119:F119"/>
    <mergeCell ref="H119:J119"/>
    <mergeCell ref="C116:F116"/>
    <mergeCell ref="H116:J116"/>
    <mergeCell ref="A117:F117"/>
    <mergeCell ref="H117:J117"/>
    <mergeCell ref="A114:F114"/>
    <mergeCell ref="H114:J114"/>
    <mergeCell ref="A115:F115"/>
    <mergeCell ref="H115:J115"/>
    <mergeCell ref="C112:F112"/>
    <mergeCell ref="H112:J112"/>
    <mergeCell ref="C113:F113"/>
    <mergeCell ref="H113:J113"/>
    <mergeCell ref="C110:F110"/>
    <mergeCell ref="H110:J110"/>
    <mergeCell ref="A111:F111"/>
    <mergeCell ref="H111:J111"/>
    <mergeCell ref="C108:F108"/>
    <mergeCell ref="H108:J108"/>
    <mergeCell ref="C109:F109"/>
    <mergeCell ref="H109:J109"/>
    <mergeCell ref="C106:F106"/>
    <mergeCell ref="H106:J106"/>
    <mergeCell ref="C107:F107"/>
    <mergeCell ref="H107:J107"/>
    <mergeCell ref="C104:F104"/>
    <mergeCell ref="H104:J104"/>
    <mergeCell ref="C105:F105"/>
    <mergeCell ref="H105:J105"/>
    <mergeCell ref="C102:F102"/>
    <mergeCell ref="H102:J102"/>
    <mergeCell ref="C103:F103"/>
    <mergeCell ref="H103:J103"/>
    <mergeCell ref="A100:F100"/>
    <mergeCell ref="H100:J100"/>
    <mergeCell ref="A101:F101"/>
    <mergeCell ref="H101:J101"/>
    <mergeCell ref="A98:F98"/>
    <mergeCell ref="H98:J98"/>
    <mergeCell ref="C99:F99"/>
    <mergeCell ref="H99:J99"/>
    <mergeCell ref="C96:F96"/>
    <mergeCell ref="H96:J96"/>
    <mergeCell ref="C97:F97"/>
    <mergeCell ref="H97:J97"/>
    <mergeCell ref="C94:F94"/>
    <mergeCell ref="H94:J94"/>
    <mergeCell ref="C95:F95"/>
    <mergeCell ref="H95:J95"/>
    <mergeCell ref="C92:F92"/>
    <mergeCell ref="H92:J92"/>
    <mergeCell ref="A93:F93"/>
    <mergeCell ref="H93:J93"/>
    <mergeCell ref="C90:F90"/>
    <mergeCell ref="H90:J90"/>
    <mergeCell ref="C91:F91"/>
    <mergeCell ref="H91:J91"/>
    <mergeCell ref="C88:F88"/>
    <mergeCell ref="H88:J88"/>
    <mergeCell ref="C89:F89"/>
    <mergeCell ref="H89:J89"/>
    <mergeCell ref="C86:F86"/>
    <mergeCell ref="H86:J86"/>
    <mergeCell ref="C87:F87"/>
    <mergeCell ref="H87:J87"/>
    <mergeCell ref="C84:F84"/>
    <mergeCell ref="H84:J84"/>
    <mergeCell ref="C85:F85"/>
    <mergeCell ref="H85:J85"/>
    <mergeCell ref="C82:F82"/>
    <mergeCell ref="H82:J82"/>
    <mergeCell ref="C83:F83"/>
    <mergeCell ref="H83:J83"/>
    <mergeCell ref="C80:F80"/>
    <mergeCell ref="H80:J80"/>
    <mergeCell ref="C81:F81"/>
    <mergeCell ref="H81:J81"/>
    <mergeCell ref="C78:F78"/>
    <mergeCell ref="H78:J78"/>
    <mergeCell ref="C79:F79"/>
    <mergeCell ref="H79:J79"/>
    <mergeCell ref="C76:F76"/>
    <mergeCell ref="H76:J76"/>
    <mergeCell ref="C77:F77"/>
    <mergeCell ref="H77:J77"/>
    <mergeCell ref="C74:F74"/>
    <mergeCell ref="H74:J74"/>
    <mergeCell ref="C75:F75"/>
    <mergeCell ref="H75:J75"/>
    <mergeCell ref="C72:F72"/>
    <mergeCell ref="H72:J72"/>
    <mergeCell ref="C73:F73"/>
    <mergeCell ref="H73:J73"/>
    <mergeCell ref="C70:F70"/>
    <mergeCell ref="H70:J70"/>
    <mergeCell ref="C71:F71"/>
    <mergeCell ref="H71:J71"/>
    <mergeCell ref="C68:F68"/>
    <mergeCell ref="H68:J68"/>
    <mergeCell ref="C69:F69"/>
    <mergeCell ref="H69:J69"/>
    <mergeCell ref="C66:F66"/>
    <mergeCell ref="H66:J66"/>
    <mergeCell ref="C67:F67"/>
    <mergeCell ref="H67:J67"/>
    <mergeCell ref="C64:F64"/>
    <mergeCell ref="H64:J64"/>
    <mergeCell ref="C65:F65"/>
    <mergeCell ref="H65:J65"/>
    <mergeCell ref="C62:F62"/>
    <mergeCell ref="H62:J62"/>
    <mergeCell ref="C63:F63"/>
    <mergeCell ref="H63:J63"/>
    <mergeCell ref="C60:F60"/>
    <mergeCell ref="H60:J60"/>
    <mergeCell ref="A61:F61"/>
    <mergeCell ref="H61:J61"/>
    <mergeCell ref="C58:F58"/>
    <mergeCell ref="H58:J58"/>
    <mergeCell ref="C59:F59"/>
    <mergeCell ref="H59:J59"/>
    <mergeCell ref="C56:F56"/>
    <mergeCell ref="H56:J56"/>
    <mergeCell ref="C57:F57"/>
    <mergeCell ref="H57:J57"/>
    <mergeCell ref="C54:F54"/>
    <mergeCell ref="H54:J54"/>
    <mergeCell ref="C55:F55"/>
    <mergeCell ref="H55:J55"/>
    <mergeCell ref="C52:F52"/>
    <mergeCell ref="H52:J52"/>
    <mergeCell ref="C53:F53"/>
    <mergeCell ref="H53:J53"/>
    <mergeCell ref="C50:F50"/>
    <mergeCell ref="H50:J50"/>
    <mergeCell ref="C51:F51"/>
    <mergeCell ref="H51:J51"/>
    <mergeCell ref="C48:F48"/>
    <mergeCell ref="H48:J48"/>
    <mergeCell ref="H49:J49"/>
    <mergeCell ref="C49:F49"/>
    <mergeCell ref="H36:J36"/>
    <mergeCell ref="C37:F37"/>
    <mergeCell ref="H37:J37"/>
    <mergeCell ref="A34:F34"/>
    <mergeCell ref="H34:J34"/>
    <mergeCell ref="A35:F35"/>
    <mergeCell ref="H35:J35"/>
    <mergeCell ref="A32:F32"/>
    <mergeCell ref="H32:J32"/>
    <mergeCell ref="A33:F33"/>
    <mergeCell ref="H33:J33"/>
    <mergeCell ref="A30:F30"/>
    <mergeCell ref="H30:J30"/>
    <mergeCell ref="A31:F31"/>
    <mergeCell ref="H31:J31"/>
    <mergeCell ref="A29:F29"/>
    <mergeCell ref="H29:J29"/>
    <mergeCell ref="A19:B19"/>
    <mergeCell ref="C19:F19"/>
    <mergeCell ref="H19:J19"/>
    <mergeCell ref="A20:B20"/>
    <mergeCell ref="C20:F20"/>
    <mergeCell ref="H20:J20"/>
    <mergeCell ref="A21:B21"/>
    <mergeCell ref="C21:F21"/>
    <mergeCell ref="H21:J21"/>
    <mergeCell ref="A26:B26"/>
    <mergeCell ref="C26:F26"/>
    <mergeCell ref="H26:J26"/>
    <mergeCell ref="A23:B23"/>
    <mergeCell ref="C23:F23"/>
    <mergeCell ref="H23:J23"/>
    <mergeCell ref="A24:B24"/>
    <mergeCell ref="C24:F24"/>
    <mergeCell ref="H24:J24"/>
    <mergeCell ref="I9:K9"/>
    <mergeCell ref="I27:K27"/>
    <mergeCell ref="C28:F28"/>
    <mergeCell ref="H28:J28"/>
    <mergeCell ref="H10:J10"/>
    <mergeCell ref="A13:F13"/>
    <mergeCell ref="A2:E2"/>
    <mergeCell ref="L2:N2"/>
    <mergeCell ref="A3:D3"/>
    <mergeCell ref="L3:N3"/>
    <mergeCell ref="A4:C4"/>
    <mergeCell ref="J4:K5"/>
    <mergeCell ref="H11:J11"/>
    <mergeCell ref="A11:B11"/>
    <mergeCell ref="C11:F11"/>
    <mergeCell ref="A15:F15"/>
    <mergeCell ref="H15:J15"/>
    <mergeCell ref="H13:J13"/>
    <mergeCell ref="A14:F14"/>
    <mergeCell ref="H14:J14"/>
    <mergeCell ref="A12:F12"/>
    <mergeCell ref="H12:J12"/>
    <mergeCell ref="C16:F16"/>
    <mergeCell ref="H16:J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Anic</dc:creator>
  <cp:lastModifiedBy>Dragica Anic</cp:lastModifiedBy>
  <cp:lastPrinted>2024-04-19T10:09:40Z</cp:lastPrinted>
  <dcterms:created xsi:type="dcterms:W3CDTF">2024-04-19T08:17:26Z</dcterms:created>
  <dcterms:modified xsi:type="dcterms:W3CDTF">2024-04-22T10:03:34Z</dcterms:modified>
</cp:coreProperties>
</file>